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240" windowWidth="11385" windowHeight="8685" tabRatio="723" activeTab="1"/>
  </bookViews>
  <sheets>
    <sheet name="Notes" sheetId="1" r:id="rId1"/>
    <sheet name="Caesarean Section" sheetId="2" r:id="rId2"/>
    <sheet name="Variance" sheetId="3" r:id="rId3"/>
  </sheets>
  <definedNames>
    <definedName name="_xlnm.Print_Area" localSheetId="1">'Caesarean Section'!$A$8:$V$165</definedName>
    <definedName name="_xlnm.Print_Area" localSheetId="2">'Variance'!$A$1:$V$93</definedName>
    <definedName name="_xlnm.Print_Titles" localSheetId="1">'Caesarean Section'!$1:$7</definedName>
  </definedNames>
  <calcPr fullCalcOnLoad="1"/>
</workbook>
</file>

<file path=xl/comments2.xml><?xml version="1.0" encoding="utf-8"?>
<comments xmlns="http://schemas.openxmlformats.org/spreadsheetml/2006/main">
  <authors>
    <author>RobertsCo</author>
  </authors>
  <commentList>
    <comment ref="A14"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8" authorId="0">
      <text>
        <r>
          <rPr>
            <sz val="10"/>
            <rFont val="Tahoma"/>
            <family val="2"/>
          </rPr>
          <t>This shows the total number of audited cases compliant for each pathway item.</t>
        </r>
        <r>
          <rPr>
            <sz val="8"/>
            <rFont val="Tahoma"/>
            <family val="2"/>
          </rPr>
          <t xml:space="preserve">
</t>
        </r>
      </text>
    </comment>
    <comment ref="V14"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2"/>
          </rPr>
          <t xml:space="preserve">
</t>
        </r>
      </text>
    </comment>
    <comment ref="V46" authorId="0">
      <text>
        <r>
          <rPr>
            <sz val="10"/>
            <rFont val="Tahoma"/>
            <family val="2"/>
          </rPr>
          <t>This shows the total number of audited cases compliant for each pathway item.</t>
        </r>
        <r>
          <rPr>
            <sz val="8"/>
            <rFont val="Tahoma"/>
            <family val="2"/>
          </rPr>
          <t xml:space="preserve">
</t>
        </r>
      </text>
    </comment>
    <comment ref="V90" authorId="0">
      <text>
        <r>
          <rPr>
            <sz val="10"/>
            <rFont val="Tahoma"/>
            <family val="2"/>
          </rPr>
          <t>This shows the total number of audited cases compliant for each pathway item.</t>
        </r>
        <r>
          <rPr>
            <sz val="8"/>
            <rFont val="Tahoma"/>
            <family val="2"/>
          </rPr>
          <t xml:space="preserve">
</t>
        </r>
      </text>
    </comment>
    <comment ref="V133" authorId="0">
      <text>
        <r>
          <rPr>
            <sz val="10"/>
            <rFont val="Tahoma"/>
            <family val="2"/>
          </rPr>
          <t>This shows the total number of audited cases compliant for each pathway item.</t>
        </r>
        <r>
          <rPr>
            <sz val="8"/>
            <rFont val="Tahoma"/>
            <family val="2"/>
          </rPr>
          <t xml:space="preserve">
</t>
        </r>
      </text>
    </comment>
  </commentList>
</comments>
</file>

<file path=xl/comments3.xml><?xml version="1.0" encoding="utf-8"?>
<comments xmlns="http://schemas.openxmlformats.org/spreadsheetml/2006/main">
  <authors>
    <author>RobertsCo</author>
  </authors>
  <commentList>
    <comment ref="A5" authorId="0">
      <text>
        <r>
          <rPr>
            <sz val="10"/>
            <rFont val="Tahoma"/>
            <family val="2"/>
          </rPr>
          <t>Record any general comments on the pathways audit process, or factors which may have impacted pathways compliance in the space below.
Create new paragraphs by pressing the "Alt" and "Enter" keys  together.</t>
        </r>
        <r>
          <rPr>
            <sz val="8"/>
            <rFont val="Tahoma"/>
            <family val="2"/>
          </rPr>
          <t xml:space="preserve">
</t>
        </r>
      </text>
    </comment>
    <comment ref="A11" authorId="0">
      <text>
        <r>
          <rPr>
            <sz val="10"/>
            <rFont val="Tahoma"/>
            <family val="2"/>
          </rPr>
          <t>Enter Key Variances you wish to graph on here.
Overwrite the "Enter Key Variance #" labels with the items you wish to report. The graph will then update with the total incidence of these variances across audited cases.</t>
        </r>
        <r>
          <rPr>
            <sz val="8"/>
            <rFont val="Tahoma"/>
            <family val="2"/>
          </rPr>
          <t xml:space="preserve">
</t>
        </r>
        <r>
          <rPr>
            <sz val="10"/>
            <rFont val="Tahoma"/>
            <family val="2"/>
          </rPr>
          <t xml:space="preserve">
Note that the Code differs from that in the top section, with no "Partially Met" option.</t>
        </r>
      </text>
    </comment>
    <comment ref="A43" authorId="0">
      <text>
        <r>
          <rPr>
            <sz val="10"/>
            <rFont val="Tahoma"/>
            <family val="2"/>
          </rPr>
          <t>This section is for analysis of the cause of observed variances, and whether they were positive or negative in nature.
Enter a count of all observed variances in each relevant section. 
For example, Case 1 may have shown 2 positive Patient Related variances, and 4 negative ones. These may all have been due to the patient's condition, or may have also resulted from patient choices or other causes.</t>
        </r>
        <r>
          <rPr>
            <sz val="8"/>
            <rFont val="Tahoma"/>
            <family val="2"/>
          </rPr>
          <t xml:space="preserve">
</t>
        </r>
      </text>
    </comment>
  </commentList>
</comments>
</file>

<file path=xl/sharedStrings.xml><?xml version="1.0" encoding="utf-8"?>
<sst xmlns="http://schemas.openxmlformats.org/spreadsheetml/2006/main" count="369" uniqueCount="243">
  <si>
    <t>Case 1</t>
  </si>
  <si>
    <t>Case 3</t>
  </si>
  <si>
    <t>Case 4</t>
  </si>
  <si>
    <t>Case 5</t>
  </si>
  <si>
    <t>Case 6</t>
  </si>
  <si>
    <t>Case 7</t>
  </si>
  <si>
    <t>Case 2</t>
  </si>
  <si>
    <t>Clinical Pathway Item by Phase</t>
  </si>
  <si>
    <t>OVERALL COMPLIANCE</t>
  </si>
  <si>
    <t>Key Variances</t>
  </si>
  <si>
    <t>TOTAL</t>
  </si>
  <si>
    <t>All Variances</t>
  </si>
  <si>
    <t>TOTAL VARIANCES OVERALL</t>
  </si>
  <si>
    <t>% OF TOTAL VARIANCES</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</si>
  <si>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</si>
  <si>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</si>
  <si>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</si>
  <si>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</si>
  <si>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</si>
  <si>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</si>
  <si>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</si>
  <si>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</si>
  <si>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</si>
  <si>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</si>
  <si>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</si>
  <si>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</si>
  <si>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</si>
  <si>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</si>
  <si>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</si>
  <si>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</si>
  <si>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</si>
  <si>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Variance follow-up documented</t>
  </si>
  <si>
    <t>General Comments:</t>
  </si>
  <si>
    <t>NOTE: Number of charts audited =</t>
  </si>
  <si>
    <t>% positive variances - patient related var.</t>
  </si>
  <si>
    <t>% negative variances - patient related var</t>
  </si>
  <si>
    <t>% negative variances - staff related var.</t>
  </si>
  <si>
    <t>% positive variances - community var.</t>
  </si>
  <si>
    <t>% negative variances - hospital variance</t>
  </si>
  <si>
    <t>% positive variances - hospital variance</t>
  </si>
  <si>
    <t>% negative variances - community var.</t>
  </si>
  <si>
    <t>% positive variances - staff related var.</t>
  </si>
  <si>
    <t>Numbers provided</t>
  </si>
  <si>
    <t xml:space="preserve"> </t>
  </si>
  <si>
    <t>Code 2: Complete,  Code 1: Partial,  Code 0: Not met,  n/a = not applicable</t>
  </si>
  <si>
    <t>Code: 1 = met, 0 = unmet,  n/a = not applicable</t>
  </si>
  <si>
    <t>Caesarean Section</t>
  </si>
  <si>
    <t>Compliance Audit Tool</t>
  </si>
  <si>
    <t>Summary - All Variances</t>
  </si>
  <si>
    <t>Enter Key Variance #1</t>
  </si>
  <si>
    <t>Enter Key Variance #2</t>
  </si>
  <si>
    <t>Enter Key Variance #3</t>
  </si>
  <si>
    <t>Enter Key Variance #4</t>
  </si>
  <si>
    <t>Enter Key Variance #5</t>
  </si>
  <si>
    <t>Enter Key Variance #6</t>
  </si>
  <si>
    <t>Enter Key Variance #7</t>
  </si>
  <si>
    <t>Enter Key Variance #8</t>
  </si>
  <si>
    <t>Clinical Pathway Item by Phase (cont)</t>
  </si>
  <si>
    <t>B: Pathway</t>
  </si>
  <si>
    <t>B:09      Self care difficulties / delays</t>
  </si>
  <si>
    <t>B:11      Timely access to services</t>
  </si>
  <si>
    <t>B:13      Clinical judgement required</t>
  </si>
  <si>
    <t>B:00     Other - positive variance</t>
  </si>
  <si>
    <t>B:00     Other - negative variance</t>
  </si>
  <si>
    <t>D: Post Operative Complications</t>
  </si>
  <si>
    <t>D:06    Post op UTI</t>
  </si>
  <si>
    <t>D:23    Wound complications</t>
  </si>
  <si>
    <t>D:00     Other - positive variance</t>
  </si>
  <si>
    <t>D:00     Other - negative variance</t>
  </si>
  <si>
    <t>M: Maternity Related</t>
  </si>
  <si>
    <t>M:01    PV loss &gt; 1 pad per hour</t>
  </si>
  <si>
    <t>M:03   Engorged breast, nipples grazed / cracked</t>
  </si>
  <si>
    <t>M:11     Emergency Caesarean</t>
  </si>
  <si>
    <t>M:00   Other - positive variance</t>
  </si>
  <si>
    <t>M:00   Other - negative variance</t>
  </si>
  <si>
    <t>F:01      Alcohol</t>
  </si>
  <si>
    <t>F:02      Allergies and Alerts</t>
  </si>
  <si>
    <t>F:03      Lives alone</t>
  </si>
  <si>
    <t>F:06      Smoking</t>
  </si>
  <si>
    <t>F:00      Other - positive variance</t>
  </si>
  <si>
    <t>F:00      Other - Negative variance</t>
  </si>
  <si>
    <t>TOTAL PATHWAY RELATED VARIANCES</t>
  </si>
  <si>
    <t>TOTAL POST-OP COMPLICATION RELATED VARIANCES</t>
  </si>
  <si>
    <t>TOTAL MATERNITY RELATED VARIANCES</t>
  </si>
  <si>
    <t>TOTAL RISK &amp; SOCIAL RELATED VARIANCES</t>
  </si>
  <si>
    <t>F: Risk Factors &amp; Social Factors</t>
  </si>
  <si>
    <t>Total pathway related var. correctly coded</t>
  </si>
  <si>
    <t>Total post-op complication related var. correctly coded</t>
  </si>
  <si>
    <t>Total maternity related var. correctly coded</t>
  </si>
  <si>
    <t>Total risk &amp; social related var. correctly coded</t>
  </si>
  <si>
    <t>n/a</t>
  </si>
  <si>
    <r>
      <t>D:</t>
    </r>
    <r>
      <rPr>
        <sz val="9"/>
        <color indexed="8"/>
        <rFont val="Tahoma"/>
        <family val="2"/>
      </rPr>
      <t>18</t>
    </r>
    <r>
      <rPr>
        <sz val="9"/>
        <rFont val="Tahoma"/>
        <family val="2"/>
      </rPr>
      <t xml:space="preserve">    Not mobilised - pain / nausea / dizziness</t>
    </r>
  </si>
  <si>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</si>
  <si>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</si>
  <si>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</si>
  <si>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</si>
  <si>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A12 to A19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</si>
  <si>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</si>
  <si>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adding or deleting rows or columns will invalidate summary formulas</t>
    </r>
    <r>
      <rPr>
        <sz val="12"/>
        <rFont val="Tahoma"/>
        <family val="2"/>
      </rPr>
      <t>.</t>
    </r>
  </si>
  <si>
    <t>3b)    Postnatal follow up completed</t>
  </si>
  <si>
    <t>3c)    Physiotherapist completed</t>
  </si>
  <si>
    <t>3g)    Safe sleeping completed</t>
  </si>
  <si>
    <t xml:space="preserve">4b)    Anti D and or MMR given section completed (if applicable) </t>
  </si>
  <si>
    <t>4h)    Transfer to other hospital  if applicable completed</t>
  </si>
  <si>
    <t>4i)     Discharge Clinician section completed</t>
  </si>
  <si>
    <t>6f)     Observation/Treatments completed</t>
  </si>
  <si>
    <t xml:space="preserve">6j)     Wound and dressing completed </t>
  </si>
  <si>
    <t>7g)     IVT completed</t>
  </si>
  <si>
    <t>7h)     Breast/Nipples completed</t>
  </si>
  <si>
    <t>7i)      Infant feeding completed</t>
  </si>
  <si>
    <t>7m)    Legs completed</t>
  </si>
  <si>
    <t>7n)     Nutrition completed</t>
  </si>
  <si>
    <t>7o)     Hygiene completed</t>
  </si>
  <si>
    <t>8. Post partum LSCS 24-48 hours</t>
  </si>
  <si>
    <t>8b)     Physiotherapist completed</t>
  </si>
  <si>
    <t>8c)     Medications completed</t>
  </si>
  <si>
    <t>8d)     Pain management completed</t>
  </si>
  <si>
    <t>8g)     Infant feeding completed</t>
  </si>
  <si>
    <t>8h)     Wound completed</t>
  </si>
  <si>
    <t>8o)     Emotional status completed</t>
  </si>
  <si>
    <t>8p)     Education completed</t>
  </si>
  <si>
    <t>8q)     Early Discharge completed</t>
  </si>
  <si>
    <t>8r)     Expected outcomes completed</t>
  </si>
  <si>
    <t>8i)      Lochia completed</t>
  </si>
  <si>
    <t>8f)      Breast/Nipples completed</t>
  </si>
  <si>
    <t>9b)     Physiotherapist completed</t>
  </si>
  <si>
    <t>9c)     Medications completed</t>
  </si>
  <si>
    <t>9d)     Pain management completed</t>
  </si>
  <si>
    <t>9e)     Observation completed</t>
  </si>
  <si>
    <t>9f)      Breast/Nipples completed</t>
  </si>
  <si>
    <t>9g)     Infant feeding completed</t>
  </si>
  <si>
    <t>9h)     Wound completed</t>
  </si>
  <si>
    <t>9i)      Lochia completed</t>
  </si>
  <si>
    <t>9o)     Emotional status completed</t>
  </si>
  <si>
    <t>9p)     Education completed</t>
  </si>
  <si>
    <t>9r)     Expected outcomes completed</t>
  </si>
  <si>
    <t>9q)     Discharge completed</t>
  </si>
  <si>
    <t>10j)     Elimination completed</t>
  </si>
  <si>
    <t>10o)     Emotional status completed</t>
  </si>
  <si>
    <t>10p)     Education completed</t>
  </si>
  <si>
    <t>10q)     Discharge completed</t>
  </si>
  <si>
    <t>10r)     Expected outcomes completed</t>
  </si>
  <si>
    <t>3h)    Lifestyle advice completed</t>
  </si>
  <si>
    <t xml:space="preserve">6m)    Education completed </t>
  </si>
  <si>
    <t>6n)     Discharge completed</t>
  </si>
  <si>
    <t>6o)     Expected outcomes completed</t>
  </si>
  <si>
    <t>6p)     Variance identified and documented if present</t>
  </si>
  <si>
    <t>7q)     Pressure injury completed</t>
  </si>
  <si>
    <t>7r)     Emotional state completed</t>
  </si>
  <si>
    <t>7s)     Patient education completed</t>
  </si>
  <si>
    <t>8k)     Nutrition completed</t>
  </si>
  <si>
    <t>8l)      Hygiene completed</t>
  </si>
  <si>
    <t>8m)    Mobility/falls risk completed</t>
  </si>
  <si>
    <t>8n)     Pressure injury completed</t>
  </si>
  <si>
    <t>9a)     Hospital/Home Care completed</t>
  </si>
  <si>
    <t>9k)     Nutrition completed</t>
  </si>
  <si>
    <t>9l)      Hygiene completed</t>
  </si>
  <si>
    <t>9n)     Pressure injury completed</t>
  </si>
  <si>
    <t>10n)     Pressure injury completed</t>
  </si>
  <si>
    <t>Healthcare Improvement Unit</t>
  </si>
  <si>
    <t>7u)     Expected outcomes completed</t>
  </si>
  <si>
    <t>3d)    Infant feeding completed</t>
  </si>
  <si>
    <t>3a)    Understands immediate postpartum changes completed</t>
  </si>
  <si>
    <t xml:space="preserve">1. General Items (page 1) </t>
  </si>
  <si>
    <t>4.   Discharge Plan (page 3)</t>
  </si>
  <si>
    <t>4g)    Antenatal psychosocial screening section completed</t>
  </si>
  <si>
    <t xml:space="preserve">6k)     Falls risk completed </t>
  </si>
  <si>
    <t>5a)     All perioperative documentation (included ORMIS) inserted</t>
  </si>
  <si>
    <t>6. Post-op day of Surgery 0-6 hours (page 5)</t>
  </si>
  <si>
    <t>5. Perioperative documentation (page 4)</t>
  </si>
  <si>
    <t>7c)     Physiotherapist completed</t>
  </si>
  <si>
    <t>7d)     Documents  completed</t>
  </si>
  <si>
    <t>7e)     Medications  completed</t>
  </si>
  <si>
    <t>7p)     Falls risk completed</t>
  </si>
  <si>
    <t>8a)     Date noted</t>
  </si>
  <si>
    <t>8e)     Observations completed</t>
  </si>
  <si>
    <t>8s)     Variance identified and documented if present</t>
  </si>
  <si>
    <t>9. Post partum LSCS 48-72 hours (page 8)</t>
  </si>
  <si>
    <t>9m)    Falls risk completed</t>
  </si>
  <si>
    <t>9s)     Variance identified and documented if present</t>
  </si>
  <si>
    <t>10. Post partum LSCS 72-96 hours (page 9)</t>
  </si>
  <si>
    <t>10m)    Falls risk completed</t>
  </si>
  <si>
    <t>10s)     Variance identified and documented if present</t>
  </si>
  <si>
    <t xml:space="preserve">11a)     Clinical events/variances section completed </t>
  </si>
  <si>
    <t>11. Clinical Events/Variances (page 10)</t>
  </si>
  <si>
    <t>12. Birth Summary (page 11)</t>
  </si>
  <si>
    <t>2. Signature Log (page 1)</t>
  </si>
  <si>
    <t>3. Education Plan (page 2)</t>
  </si>
  <si>
    <t>1a)   Consultant identified</t>
  </si>
  <si>
    <t>1b)   Admission date completed</t>
  </si>
  <si>
    <t>1c)   Time noted</t>
  </si>
  <si>
    <t>1d)   ID labels stuck on each page</t>
  </si>
  <si>
    <t>3f)     Contraception completed</t>
  </si>
  <si>
    <t>3i)     Safe car travel completed</t>
  </si>
  <si>
    <t>3k)    Centrelink and birth registration form section completed</t>
  </si>
  <si>
    <t>3l)     Education plan signed by mother</t>
  </si>
  <si>
    <t>4a)    Discharge medication arranged completed</t>
  </si>
  <si>
    <t>4e)    Referral section completed</t>
  </si>
  <si>
    <t>4d)    Discuss OGTT at 6 weeks postnatal (if applicable) completed</t>
  </si>
  <si>
    <t>6d)    Medications completed</t>
  </si>
  <si>
    <t>6e)    Pain management completed</t>
  </si>
  <si>
    <t>6g)    Nutrition completed</t>
  </si>
  <si>
    <t xml:space="preserve">6h)    Hygiene completed </t>
  </si>
  <si>
    <t xml:space="preserve">6i)     Elimination completed </t>
  </si>
  <si>
    <t>6l)      Pressure injury completed</t>
  </si>
  <si>
    <t>7j)      Wound completed</t>
  </si>
  <si>
    <t>7f)      Observation completed</t>
  </si>
  <si>
    <t>7f)      Pain management completed</t>
  </si>
  <si>
    <t>7k)      Lochia completed</t>
  </si>
  <si>
    <t>7l)       Elimination completed</t>
  </si>
  <si>
    <t>7v)     Variance identified and documented if present</t>
  </si>
  <si>
    <t>8j)      Elimination completed</t>
  </si>
  <si>
    <t>9j)      Elimination completed</t>
  </si>
  <si>
    <t>10a)    Hospital Care/Home Care completed</t>
  </si>
  <si>
    <t>10b)    Physiotherapist completed</t>
  </si>
  <si>
    <t>10c)    Medications completed</t>
  </si>
  <si>
    <t>10d)    Pain management completed</t>
  </si>
  <si>
    <t>10e)    Observations completed</t>
  </si>
  <si>
    <t>10f)     Breast/Nipples completed</t>
  </si>
  <si>
    <t>10g)    Infant feeding completed</t>
  </si>
  <si>
    <t>10h)    Wound completed</t>
  </si>
  <si>
    <t>10i)     Lochia completed</t>
  </si>
  <si>
    <t>10k)    Nutrition completed</t>
  </si>
  <si>
    <t>10l)     Hygiene completed</t>
  </si>
  <si>
    <t>12a)     Birth Attendees section completed</t>
  </si>
  <si>
    <t>12b)     Birth summary section completed</t>
  </si>
  <si>
    <t>12c)     Third stage completed</t>
  </si>
  <si>
    <t>12d)     Perineal section completed</t>
  </si>
  <si>
    <t>12e)     Newborn summary completed</t>
  </si>
  <si>
    <t>7t)      Discharge Completed</t>
  </si>
  <si>
    <t>Caesarean Section Clinical Pathway</t>
  </si>
  <si>
    <t xml:space="preserve">2a)    Staff signature log completed </t>
  </si>
  <si>
    <t>4c)    Discuss pertussis immunisation for parent and grandparents
         completed</t>
  </si>
  <si>
    <t>4f)     Hospital discharge summary for self and baby given to mother     
         section completed</t>
  </si>
  <si>
    <t>3e)    Pain management completed</t>
  </si>
  <si>
    <t>3j)     Education plan self care, infaints and siblings completed</t>
  </si>
  <si>
    <t>6a)    Date noted</t>
  </si>
  <si>
    <t>6b)    Reviews completed</t>
  </si>
  <si>
    <t>6c)    Time transferred to ward completed</t>
  </si>
  <si>
    <t xml:space="preserve">7. Post partum LSCS 6-24 hours (page 6) </t>
  </si>
  <si>
    <t>7a)     Date noted</t>
  </si>
  <si>
    <t>7b)     Revie and physical assessment completed</t>
  </si>
  <si>
    <t>Version 2.0 March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</si>
</sst>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 numFmtId="169" formatCode="[$-C09]dddd\,\ d\ mmmm\ yyyy"/>
  </numFmts>
  <fonts count="72">
    <font>
      <sz val="10"/>
      <name val="Arial"/>
      <family val="0"/>
    </font>
    <font>
      <sz val="8"/>
      <name val="Arial"/>
      <family val="2"/>
    </font>
    <font>
      <u val="single"/>
      <sz val="10"/>
      <color indexed="36"/>
      <name val="Arial"/>
      <family val="2"/>
    </font>
    <font>
      <u val="single"/>
      <sz val="10"/>
      <color indexed="12"/>
      <name val="Arial"/>
      <family val="2"/>
    </font>
    <font>
      <sz val="10"/>
      <name val="Tahoma"/>
      <family val="2"/>
    </font>
    <font>
      <sz val="8"/>
      <name val="Tahoma"/>
      <family val="2"/>
    </font>
    <font>
      <sz val="18"/>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10"/>
      <color indexed="9"/>
      <name val="Tahoma"/>
      <family val="2"/>
    </font>
    <font>
      <b/>
      <sz val="8"/>
      <color indexed="9"/>
      <name val="Tahoma"/>
      <family val="2"/>
    </font>
    <font>
      <sz val="9"/>
      <name val="Tahoma"/>
      <family val="2"/>
    </font>
    <font>
      <b/>
      <sz val="9"/>
      <name val="Tahoma"/>
      <family val="2"/>
    </font>
    <font>
      <b/>
      <sz val="10"/>
      <name val="Tahoma"/>
      <family val="2"/>
    </font>
    <font>
      <b/>
      <sz val="12"/>
      <color indexed="9"/>
      <name val="Tahoma"/>
      <family val="2"/>
    </font>
    <font>
      <b/>
      <sz val="14"/>
      <name val="Tahoma"/>
      <family val="2"/>
    </font>
    <font>
      <sz val="26"/>
      <name val="Tahoma"/>
      <family val="2"/>
    </font>
    <font>
      <sz val="22"/>
      <name val="Tahoma"/>
      <family val="2"/>
    </font>
    <font>
      <b/>
      <sz val="11"/>
      <color indexed="9"/>
      <name val="Tahoma"/>
      <family val="2"/>
    </font>
    <font>
      <b/>
      <sz val="16"/>
      <name val="Tahoma"/>
      <family val="2"/>
    </font>
    <font>
      <sz val="9"/>
      <color indexed="8"/>
      <name val="Tahoma"/>
      <family val="2"/>
    </font>
    <font>
      <b/>
      <sz val="14"/>
      <color indexed="9"/>
      <name val="Arial"/>
      <family val="2"/>
    </font>
    <font>
      <b/>
      <sz val="12"/>
      <color indexed="10"/>
      <name val="Tahoma"/>
      <family val="2"/>
    </font>
    <font>
      <sz val="10"/>
      <color indexed="9"/>
      <name val="Tahoma"/>
      <family val="2"/>
    </font>
    <font>
      <sz val="18"/>
      <color indexed="9"/>
      <name val="Tahoma"/>
      <family val="2"/>
    </font>
    <font>
      <sz val="2"/>
      <color indexed="8"/>
      <name val="Arial"/>
      <family val="0"/>
    </font>
    <font>
      <sz val="3"/>
      <color indexed="8"/>
      <name val="Arial"/>
      <family val="0"/>
    </font>
    <font>
      <sz val="11"/>
      <color indexed="8"/>
      <name val="Arial"/>
      <family val="0"/>
    </font>
    <font>
      <sz val="16.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75"/>
      <color indexed="8"/>
      <name val="Arial"/>
      <family val="0"/>
    </font>
    <font>
      <b/>
      <sz val="3"/>
      <color indexed="8"/>
      <name val="Arial"/>
      <family val="0"/>
    </font>
    <font>
      <b/>
      <sz val="10"/>
      <color indexed="8"/>
      <name val="Arial"/>
      <family val="0"/>
    </font>
    <font>
      <b/>
      <sz val="1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medium"/>
      <top style="thin"/>
      <bottom style="thin"/>
    </border>
    <border>
      <left style="thin"/>
      <right style="thin"/>
      <top style="thin"/>
      <bottom style="thin"/>
    </border>
    <border>
      <left style="medium"/>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6">
    <xf numFmtId="0" fontId="0" fillId="0" borderId="0" xfId="0" applyAlignment="1">
      <alignment/>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0" fillId="0" borderId="0" xfId="0" applyAlignment="1" applyProtection="1">
      <alignment/>
      <protection/>
    </xf>
    <xf numFmtId="0" fontId="0" fillId="33" borderId="0" xfId="0" applyFill="1" applyAlignment="1" applyProtection="1">
      <alignment/>
      <protection/>
    </xf>
    <xf numFmtId="49" fontId="7" fillId="33" borderId="0" xfId="0" applyNumberFormat="1" applyFont="1" applyFill="1" applyAlignment="1" applyProtection="1">
      <alignment horizontal="center"/>
      <protection/>
    </xf>
    <xf numFmtId="0" fontId="4" fillId="33" borderId="0" xfId="0" applyFont="1" applyFill="1" applyAlignment="1" applyProtection="1">
      <alignment/>
      <protection/>
    </xf>
    <xf numFmtId="0" fontId="9" fillId="33" borderId="10" xfId="0" applyFont="1" applyFill="1" applyBorder="1" applyAlignment="1" applyProtection="1">
      <alignment horizontal="right"/>
      <protection/>
    </xf>
    <xf numFmtId="0" fontId="8" fillId="33" borderId="0" xfId="0" applyFont="1" applyFill="1" applyAlignment="1" applyProtection="1">
      <alignment horizontal="center"/>
      <protection/>
    </xf>
    <xf numFmtId="49" fontId="10" fillId="33" borderId="0" xfId="0" applyNumberFormat="1" applyFont="1" applyFill="1" applyAlignment="1" applyProtection="1">
      <alignment horizontal="center"/>
      <protection/>
    </xf>
    <xf numFmtId="0" fontId="11" fillId="33" borderId="0" xfId="0" applyFont="1" applyFill="1" applyAlignment="1" applyProtection="1">
      <alignment/>
      <protection/>
    </xf>
    <xf numFmtId="0" fontId="12" fillId="34" borderId="11" xfId="0" applyFont="1" applyFill="1" applyBorder="1" applyAlignment="1" applyProtection="1">
      <alignment vertical="center" wrapText="1"/>
      <protection/>
    </xf>
    <xf numFmtId="0" fontId="22" fillId="34" borderId="12" xfId="0" applyFont="1" applyFill="1" applyBorder="1" applyAlignment="1" applyProtection="1">
      <alignment horizontal="center" textRotation="180" wrapText="1"/>
      <protection/>
    </xf>
    <xf numFmtId="0" fontId="22" fillId="34" borderId="11" xfId="0" applyFont="1" applyFill="1" applyBorder="1" applyAlignment="1" applyProtection="1">
      <alignment horizontal="center" textRotation="180" wrapText="1"/>
      <protection/>
    </xf>
    <xf numFmtId="0" fontId="22" fillId="34" borderId="13" xfId="0" applyFont="1" applyFill="1" applyBorder="1" applyAlignment="1" applyProtection="1">
      <alignment horizontal="center" textRotation="180" wrapText="1"/>
      <protection/>
    </xf>
    <xf numFmtId="0" fontId="14" fillId="34" borderId="11" xfId="0" applyFont="1" applyFill="1" applyBorder="1" applyAlignment="1" applyProtection="1">
      <alignment horizontal="center" wrapText="1"/>
      <protection/>
    </xf>
    <xf numFmtId="0" fontId="4" fillId="0" borderId="0" xfId="0" applyFont="1" applyAlignment="1" applyProtection="1">
      <alignment/>
      <protection/>
    </xf>
    <xf numFmtId="0" fontId="15" fillId="35" borderId="14" xfId="0" applyFont="1" applyFill="1" applyBorder="1" applyAlignment="1" applyProtection="1">
      <alignment horizontal="center"/>
      <protection/>
    </xf>
    <xf numFmtId="0" fontId="15" fillId="35" borderId="15" xfId="0" applyFont="1" applyFill="1" applyBorder="1" applyAlignment="1" applyProtection="1">
      <alignment horizontal="center"/>
      <protection/>
    </xf>
    <xf numFmtId="0" fontId="15" fillId="35" borderId="16" xfId="0" applyFont="1" applyFill="1" applyBorder="1" applyAlignment="1" applyProtection="1">
      <alignment horizontal="center"/>
      <protection/>
    </xf>
    <xf numFmtId="0" fontId="15" fillId="36" borderId="16" xfId="0" applyFont="1" applyFill="1" applyBorder="1" applyAlignment="1" applyProtection="1">
      <alignment horizontal="center"/>
      <protection/>
    </xf>
    <xf numFmtId="9" fontId="16" fillId="36" borderId="11" xfId="0" applyNumberFormat="1" applyFont="1" applyFill="1" applyBorder="1" applyAlignment="1" applyProtection="1">
      <alignment horizontal="center" vertical="center"/>
      <protection/>
    </xf>
    <xf numFmtId="0" fontId="17" fillId="36" borderId="0" xfId="0" applyFont="1" applyFill="1" applyBorder="1" applyAlignment="1" applyProtection="1">
      <alignment vertical="center"/>
      <protection/>
    </xf>
    <xf numFmtId="0" fontId="4" fillId="0" borderId="0" xfId="0" applyFont="1" applyBorder="1" applyAlignment="1" applyProtection="1">
      <alignment vertical="top"/>
      <protection/>
    </xf>
    <xf numFmtId="0" fontId="15" fillId="0" borderId="14" xfId="0" applyFont="1" applyBorder="1" applyAlignment="1" applyProtection="1">
      <alignment/>
      <protection/>
    </xf>
    <xf numFmtId="0" fontId="15" fillId="35" borderId="17" xfId="0" applyFont="1" applyFill="1" applyBorder="1" applyAlignment="1" applyProtection="1">
      <alignment horizontal="center"/>
      <protection/>
    </xf>
    <xf numFmtId="0" fontId="15" fillId="35" borderId="18" xfId="0" applyFont="1" applyFill="1" applyBorder="1" applyAlignment="1" applyProtection="1">
      <alignment horizontal="center"/>
      <protection/>
    </xf>
    <xf numFmtId="0" fontId="15" fillId="35" borderId="19" xfId="0" applyFont="1" applyFill="1" applyBorder="1" applyAlignment="1" applyProtection="1">
      <alignment horizontal="center"/>
      <protection/>
    </xf>
    <xf numFmtId="0" fontId="8" fillId="0" borderId="20" xfId="0" applyFont="1" applyBorder="1" applyAlignment="1" applyProtection="1">
      <alignment vertical="top" wrapText="1"/>
      <protection/>
    </xf>
    <xf numFmtId="0" fontId="15" fillId="37" borderId="21" xfId="0" applyFont="1" applyFill="1" applyBorder="1" applyAlignment="1" applyProtection="1">
      <alignment horizontal="center"/>
      <protection locked="0"/>
    </xf>
    <xf numFmtId="0" fontId="23" fillId="37" borderId="22" xfId="0" applyFont="1" applyFill="1" applyBorder="1" applyAlignment="1" applyProtection="1">
      <alignment horizontal="center"/>
      <protection locked="0"/>
    </xf>
    <xf numFmtId="0" fontId="10" fillId="33" borderId="0" xfId="0" applyFont="1" applyFill="1" applyAlignment="1" applyProtection="1">
      <alignment/>
      <protection/>
    </xf>
    <xf numFmtId="0" fontId="16" fillId="33" borderId="0" xfId="0" applyFont="1" applyFill="1" applyAlignment="1" applyProtection="1">
      <alignment/>
      <protection/>
    </xf>
    <xf numFmtId="0" fontId="16" fillId="36" borderId="12" xfId="0" applyNumberFormat="1" applyFont="1" applyFill="1" applyBorder="1" applyAlignment="1" applyProtection="1">
      <alignment horizontal="center" vertical="center"/>
      <protection/>
    </xf>
    <xf numFmtId="0" fontId="15" fillId="0" borderId="0" xfId="0" applyFont="1" applyAlignment="1" applyProtection="1">
      <alignment vertical="center"/>
      <protection/>
    </xf>
    <xf numFmtId="0" fontId="18" fillId="34" borderId="23" xfId="0" applyFont="1" applyFill="1" applyBorder="1" applyAlignment="1" applyProtection="1">
      <alignment horizontal="right"/>
      <protection/>
    </xf>
    <xf numFmtId="0" fontId="18" fillId="34" borderId="24" xfId="0" applyFont="1" applyFill="1" applyBorder="1" applyAlignment="1" applyProtection="1">
      <alignment horizontal="center"/>
      <protection/>
    </xf>
    <xf numFmtId="0" fontId="8" fillId="36" borderId="12" xfId="0" applyNumberFormat="1" applyFont="1" applyFill="1" applyBorder="1" applyAlignment="1" applyProtection="1">
      <alignment horizontal="center"/>
      <protection/>
    </xf>
    <xf numFmtId="0" fontId="7" fillId="0" borderId="0" xfId="0" applyFont="1" applyAlignment="1" applyProtection="1">
      <alignment/>
      <protection/>
    </xf>
    <xf numFmtId="0" fontId="5" fillId="0" borderId="0" xfId="0" applyFont="1" applyAlignment="1" applyProtection="1">
      <alignment/>
      <protection/>
    </xf>
    <xf numFmtId="0" fontId="8" fillId="0" borderId="0" xfId="0" applyFont="1" applyAlignment="1" applyProtection="1">
      <alignment horizontal="center"/>
      <protection/>
    </xf>
    <xf numFmtId="0" fontId="19" fillId="0" borderId="0" xfId="0" applyFont="1" applyAlignment="1" applyProtection="1">
      <alignment horizontal="center"/>
      <protection/>
    </xf>
    <xf numFmtId="0" fontId="11" fillId="0" borderId="0" xfId="0" applyFont="1" applyAlignment="1" applyProtection="1">
      <alignment/>
      <protection/>
    </xf>
    <xf numFmtId="0" fontId="11" fillId="0" borderId="0" xfId="0" applyFont="1" applyBorder="1" applyAlignment="1" applyProtection="1">
      <alignment horizontal="center"/>
      <protection/>
    </xf>
    <xf numFmtId="0" fontId="11" fillId="33" borderId="0" xfId="0" applyFont="1" applyFill="1" applyBorder="1" applyAlignment="1" applyProtection="1">
      <alignment/>
      <protection/>
    </xf>
    <xf numFmtId="0" fontId="11"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8" fillId="33" borderId="0"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5" fillId="33" borderId="0" xfId="0" applyFont="1" applyFill="1" applyAlignment="1" applyProtection="1">
      <alignment/>
      <protection/>
    </xf>
    <xf numFmtId="49" fontId="8" fillId="33" borderId="0" xfId="0" applyNumberFormat="1" applyFont="1" applyFill="1" applyAlignment="1" applyProtection="1">
      <alignment horizontal="center"/>
      <protection/>
    </xf>
    <xf numFmtId="0" fontId="13" fillId="34" borderId="12" xfId="0" applyFont="1" applyFill="1" applyBorder="1" applyAlignment="1" applyProtection="1">
      <alignment horizontal="center" textRotation="180" wrapText="1"/>
      <protection/>
    </xf>
    <xf numFmtId="0" fontId="13" fillId="34" borderId="11" xfId="0" applyFont="1" applyFill="1" applyBorder="1" applyAlignment="1" applyProtection="1">
      <alignment horizontal="center" textRotation="180" wrapText="1"/>
      <protection/>
    </xf>
    <xf numFmtId="0" fontId="13" fillId="34" borderId="13" xfId="0" applyFont="1" applyFill="1" applyBorder="1" applyAlignment="1" applyProtection="1">
      <alignment horizontal="center" textRotation="180" wrapText="1"/>
      <protection/>
    </xf>
    <xf numFmtId="0" fontId="15" fillId="0" borderId="14" xfId="0" applyFont="1" applyBorder="1" applyAlignment="1" applyProtection="1">
      <alignment horizontal="right"/>
      <protection/>
    </xf>
    <xf numFmtId="0" fontId="15" fillId="36" borderId="21" xfId="0" applyFont="1" applyFill="1" applyBorder="1" applyAlignment="1" applyProtection="1">
      <alignment horizontal="center"/>
      <protection/>
    </xf>
    <xf numFmtId="0" fontId="16" fillId="36" borderId="14" xfId="0" applyFont="1" applyFill="1" applyBorder="1" applyAlignment="1" applyProtection="1">
      <alignment horizontal="right"/>
      <protection/>
    </xf>
    <xf numFmtId="0" fontId="16" fillId="36" borderId="21" xfId="0" applyFont="1" applyFill="1" applyBorder="1" applyAlignment="1" applyProtection="1">
      <alignment horizontal="center"/>
      <protection/>
    </xf>
    <xf numFmtId="0" fontId="17" fillId="0" borderId="0" xfId="0" applyFont="1" applyBorder="1" applyAlignment="1" applyProtection="1">
      <alignment/>
      <protection/>
    </xf>
    <xf numFmtId="0" fontId="15" fillId="36" borderId="14" xfId="0" applyFont="1" applyFill="1" applyBorder="1" applyAlignment="1" applyProtection="1">
      <alignment horizontal="right"/>
      <protection/>
    </xf>
    <xf numFmtId="9" fontId="15" fillId="36" borderId="25" xfId="0" applyNumberFormat="1" applyFont="1" applyFill="1" applyBorder="1" applyAlignment="1" applyProtection="1">
      <alignment horizontal="center"/>
      <protection/>
    </xf>
    <xf numFmtId="0" fontId="15" fillId="36" borderId="26" xfId="0" applyFont="1" applyFill="1" applyBorder="1" applyAlignment="1" applyProtection="1">
      <alignment horizontal="right"/>
      <protection/>
    </xf>
    <xf numFmtId="0" fontId="15" fillId="36" borderId="27" xfId="0" applyFont="1" applyFill="1" applyBorder="1" applyAlignment="1" applyProtection="1">
      <alignment horizontal="right"/>
      <protection/>
    </xf>
    <xf numFmtId="9" fontId="15" fillId="36" borderId="28" xfId="0" applyNumberFormat="1" applyFont="1" applyFill="1" applyBorder="1" applyAlignment="1" applyProtection="1">
      <alignment horizontal="center"/>
      <protection/>
    </xf>
    <xf numFmtId="9" fontId="15" fillId="36" borderId="21" xfId="0" applyNumberFormat="1" applyFont="1" applyFill="1" applyBorder="1" applyAlignment="1" applyProtection="1">
      <alignment horizontal="center"/>
      <protection/>
    </xf>
    <xf numFmtId="0" fontId="15" fillId="36" borderId="29" xfId="0" applyFont="1" applyFill="1" applyBorder="1" applyAlignment="1" applyProtection="1">
      <alignment horizontal="right"/>
      <protection/>
    </xf>
    <xf numFmtId="0" fontId="8" fillId="0" borderId="30" xfId="0" applyFont="1" applyBorder="1" applyAlignment="1" applyProtection="1">
      <alignment vertical="top" wrapText="1"/>
      <protection/>
    </xf>
    <xf numFmtId="0" fontId="15" fillId="35" borderId="30" xfId="0" applyFont="1" applyFill="1" applyBorder="1" applyAlignment="1" applyProtection="1">
      <alignment horizontal="center"/>
      <protection/>
    </xf>
    <xf numFmtId="0" fontId="15" fillId="35" borderId="31" xfId="0" applyFont="1" applyFill="1" applyBorder="1" applyAlignment="1" applyProtection="1">
      <alignment horizontal="center"/>
      <protection/>
    </xf>
    <xf numFmtId="0" fontId="15" fillId="35" borderId="32" xfId="0" applyFont="1" applyFill="1" applyBorder="1" applyAlignment="1" applyProtection="1">
      <alignment horizontal="center"/>
      <protection/>
    </xf>
    <xf numFmtId="0" fontId="18" fillId="34" borderId="30" xfId="0" applyFont="1" applyFill="1" applyBorder="1" applyAlignment="1" applyProtection="1">
      <alignment horizontal="right"/>
      <protection/>
    </xf>
    <xf numFmtId="0" fontId="18" fillId="34" borderId="11" xfId="0" applyFont="1" applyFill="1" applyBorder="1" applyAlignment="1" applyProtection="1">
      <alignment horizontal="center"/>
      <protection/>
    </xf>
    <xf numFmtId="0" fontId="7" fillId="0" borderId="0" xfId="0" applyFont="1" applyBorder="1" applyAlignment="1" applyProtection="1">
      <alignment/>
      <protection/>
    </xf>
    <xf numFmtId="0" fontId="15" fillId="37" borderId="33" xfId="0" applyFont="1" applyFill="1" applyBorder="1" applyAlignment="1" applyProtection="1">
      <alignment horizontal="center" vertical="center"/>
      <protection locked="0"/>
    </xf>
    <xf numFmtId="0" fontId="15" fillId="37" borderId="34"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22" xfId="0" applyFont="1" applyFill="1" applyBorder="1" applyAlignment="1" applyProtection="1">
      <alignment horizontal="center" vertical="center"/>
      <protection locked="0"/>
    </xf>
    <xf numFmtId="0" fontId="15" fillId="37" borderId="37" xfId="0" applyFont="1" applyFill="1" applyBorder="1" applyAlignment="1" applyProtection="1">
      <alignment horizontal="center" vertical="center"/>
      <protection locked="0"/>
    </xf>
    <xf numFmtId="0" fontId="15" fillId="37" borderId="38" xfId="0" applyFont="1" applyFill="1" applyBorder="1" applyAlignment="1" applyProtection="1">
      <alignment horizontal="center" vertical="center"/>
      <protection locked="0"/>
    </xf>
    <xf numFmtId="0" fontId="15" fillId="37" borderId="39" xfId="0" applyFont="1" applyFill="1" applyBorder="1" applyAlignment="1" applyProtection="1">
      <alignment horizontal="center" vertical="center"/>
      <protection locked="0"/>
    </xf>
    <xf numFmtId="0" fontId="15" fillId="37" borderId="40" xfId="0" applyFont="1" applyFill="1" applyBorder="1" applyAlignment="1" applyProtection="1">
      <alignment horizontal="center" vertical="center"/>
      <protection locked="0"/>
    </xf>
    <xf numFmtId="0" fontId="15" fillId="37" borderId="14" xfId="0" applyFont="1" applyFill="1" applyBorder="1" applyAlignment="1" applyProtection="1">
      <alignment horizontal="center"/>
      <protection locked="0"/>
    </xf>
    <xf numFmtId="0" fontId="15" fillId="37" borderId="41" xfId="0" applyFont="1" applyFill="1" applyBorder="1" applyAlignment="1" applyProtection="1">
      <alignment vertical="center" wrapText="1"/>
      <protection locked="0"/>
    </xf>
    <xf numFmtId="0" fontId="15" fillId="37" borderId="21" xfId="0" applyFont="1" applyFill="1" applyBorder="1" applyAlignment="1" applyProtection="1">
      <alignment vertical="center" wrapText="1"/>
      <protection locked="0"/>
    </xf>
    <xf numFmtId="0" fontId="15" fillId="37" borderId="28" xfId="0" applyFont="1" applyFill="1" applyBorder="1" applyAlignment="1" applyProtection="1">
      <alignment vertical="center" wrapText="1"/>
      <protection locked="0"/>
    </xf>
    <xf numFmtId="0" fontId="10" fillId="36" borderId="42" xfId="0" applyFont="1" applyFill="1" applyBorder="1" applyAlignment="1">
      <alignment vertical="center" wrapText="1"/>
    </xf>
    <xf numFmtId="0" fontId="7" fillId="35" borderId="43" xfId="0" applyFont="1" applyFill="1" applyBorder="1" applyAlignment="1">
      <alignment vertical="center" wrapText="1"/>
    </xf>
    <xf numFmtId="0" fontId="7" fillId="0" borderId="43" xfId="0" applyFont="1" applyBorder="1" applyAlignment="1">
      <alignment vertical="center" wrapText="1"/>
    </xf>
    <xf numFmtId="0" fontId="7" fillId="0" borderId="44" xfId="0" applyFont="1" applyBorder="1" applyAlignment="1">
      <alignment vertical="center" wrapText="1"/>
    </xf>
    <xf numFmtId="0" fontId="7" fillId="0" borderId="0" xfId="0" applyFont="1" applyAlignment="1">
      <alignment/>
    </xf>
    <xf numFmtId="0" fontId="4" fillId="0" borderId="0" xfId="0" applyFont="1" applyAlignment="1">
      <alignment/>
    </xf>
    <xf numFmtId="0" fontId="15" fillId="35" borderId="14" xfId="0" applyFont="1" applyFill="1" applyBorder="1" applyAlignment="1">
      <alignment horizontal="center"/>
    </xf>
    <xf numFmtId="0" fontId="15" fillId="35" borderId="15" xfId="0" applyFont="1" applyFill="1" applyBorder="1" applyAlignment="1">
      <alignment horizontal="center"/>
    </xf>
    <xf numFmtId="0" fontId="15" fillId="35" borderId="16" xfId="0" applyFont="1" applyFill="1" applyBorder="1" applyAlignment="1">
      <alignment horizontal="center"/>
    </xf>
    <xf numFmtId="0" fontId="15" fillId="37" borderId="36" xfId="0" applyFont="1" applyFill="1" applyBorder="1" applyAlignment="1" applyProtection="1">
      <alignment horizontal="center"/>
      <protection locked="0"/>
    </xf>
    <xf numFmtId="0" fontId="15" fillId="36" borderId="16" xfId="0" applyFont="1" applyFill="1" applyBorder="1" applyAlignment="1">
      <alignment horizontal="center"/>
    </xf>
    <xf numFmtId="9" fontId="16" fillId="36" borderId="11" xfId="0" applyNumberFormat="1" applyFont="1" applyFill="1" applyBorder="1" applyAlignment="1">
      <alignment horizontal="center" vertical="center"/>
    </xf>
    <xf numFmtId="0" fontId="25" fillId="38"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15" fillId="37" borderId="16" xfId="0" applyFont="1" applyFill="1" applyBorder="1" applyAlignment="1" applyProtection="1">
      <alignment horizontal="center"/>
      <protection locked="0"/>
    </xf>
    <xf numFmtId="0" fontId="22" fillId="34" borderId="0" xfId="0" applyFont="1" applyFill="1" applyBorder="1" applyAlignment="1" applyProtection="1">
      <alignment horizontal="center" textRotation="180" wrapText="1"/>
      <protection/>
    </xf>
    <xf numFmtId="0" fontId="14" fillId="34" borderId="45" xfId="0" applyFont="1" applyFill="1" applyBorder="1" applyAlignment="1" applyProtection="1">
      <alignment horizontal="center" wrapText="1"/>
      <protection/>
    </xf>
    <xf numFmtId="49" fontId="21" fillId="37" borderId="46" xfId="0" applyNumberFormat="1" applyFont="1" applyFill="1" applyBorder="1" applyAlignment="1" applyProtection="1">
      <alignment/>
      <protection locked="0"/>
    </xf>
    <xf numFmtId="0" fontId="17" fillId="0" borderId="30" xfId="0" applyFont="1" applyFill="1" applyBorder="1" applyAlignment="1" applyProtection="1">
      <alignment horizontal="left" vertical="top"/>
      <protection/>
    </xf>
    <xf numFmtId="0" fontId="4" fillId="33" borderId="21" xfId="0" applyFont="1" applyFill="1" applyBorder="1" applyAlignment="1" applyProtection="1">
      <alignment horizontal="left" vertical="top" wrapText="1"/>
      <protection/>
    </xf>
    <xf numFmtId="0" fontId="4" fillId="33" borderId="25" xfId="0" applyFont="1" applyFill="1" applyBorder="1" applyAlignment="1" applyProtection="1">
      <alignment horizontal="left" vertical="top" wrapText="1"/>
      <protection/>
    </xf>
    <xf numFmtId="0" fontId="4" fillId="0" borderId="21" xfId="0" applyFont="1" applyBorder="1" applyAlignment="1" applyProtection="1">
      <alignment horizontal="left" vertical="top"/>
      <protection/>
    </xf>
    <xf numFmtId="0" fontId="4" fillId="0" borderId="14" xfId="0" applyFont="1" applyBorder="1" applyAlignment="1" applyProtection="1">
      <alignment horizontal="left" vertical="top"/>
      <protection/>
    </xf>
    <xf numFmtId="0" fontId="4" fillId="0" borderId="14" xfId="0" applyFont="1" applyBorder="1" applyAlignment="1" applyProtection="1">
      <alignment horizontal="left" vertical="top" wrapText="1"/>
      <protection/>
    </xf>
    <xf numFmtId="0" fontId="27" fillId="34" borderId="11" xfId="0" applyFont="1" applyFill="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0" fontId="17" fillId="0" borderId="20" xfId="0" applyFont="1" applyBorder="1" applyAlignment="1" applyProtection="1">
      <alignment horizontal="left" vertical="top" wrapText="1"/>
      <protection/>
    </xf>
    <xf numFmtId="0" fontId="4" fillId="0" borderId="26" xfId="0" applyFont="1" applyFill="1" applyBorder="1" applyAlignment="1" applyProtection="1">
      <alignment horizontal="left" vertical="top" wrapText="1"/>
      <protection/>
    </xf>
    <xf numFmtId="0" fontId="27" fillId="34" borderId="26" xfId="0" applyFont="1" applyFill="1" applyBorder="1" applyAlignment="1" applyProtection="1">
      <alignment horizontal="left" vertical="top" wrapText="1"/>
      <protection/>
    </xf>
    <xf numFmtId="0" fontId="17" fillId="0" borderId="30" xfId="0" applyFont="1" applyFill="1" applyBorder="1" applyAlignment="1">
      <alignment horizontal="left" vertical="top"/>
    </xf>
    <xf numFmtId="0" fontId="4" fillId="0" borderId="26" xfId="0" applyFont="1" applyFill="1" applyBorder="1" applyAlignment="1">
      <alignment horizontal="left" vertical="top"/>
    </xf>
    <xf numFmtId="0" fontId="17" fillId="36" borderId="11" xfId="0" applyFont="1" applyFill="1" applyBorder="1" applyAlignment="1" applyProtection="1">
      <alignment horizontal="right" vertical="top" wrapText="1"/>
      <protection/>
    </xf>
    <xf numFmtId="0" fontId="17" fillId="36" borderId="24" xfId="0" applyFont="1" applyFill="1" applyBorder="1" applyAlignment="1" applyProtection="1">
      <alignment horizontal="right" vertical="top" wrapText="1"/>
      <protection/>
    </xf>
    <xf numFmtId="0" fontId="28" fillId="34" borderId="11" xfId="0" applyFont="1" applyFill="1" applyBorder="1" applyAlignment="1" applyProtection="1">
      <alignment horizontal="left" vertical="top" wrapText="1"/>
      <protection/>
    </xf>
    <xf numFmtId="0" fontId="17" fillId="36" borderId="11" xfId="0" applyFont="1" applyFill="1" applyBorder="1" applyAlignment="1">
      <alignment horizontal="right" vertical="top" wrapText="1"/>
    </xf>
    <xf numFmtId="0" fontId="4" fillId="0" borderId="0" xfId="0" applyFont="1" applyFill="1" applyBorder="1" applyAlignment="1" applyProtection="1">
      <alignment/>
      <protection/>
    </xf>
    <xf numFmtId="0" fontId="17"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0" fontId="4" fillId="0" borderId="37" xfId="0" applyFont="1" applyBorder="1" applyAlignment="1" applyProtection="1">
      <alignment horizontal="left" vertical="top" wrapText="1"/>
      <protection/>
    </xf>
    <xf numFmtId="0" fontId="4" fillId="0" borderId="0" xfId="0" applyFont="1" applyFill="1" applyAlignment="1" applyProtection="1">
      <alignment/>
      <protection/>
    </xf>
    <xf numFmtId="0" fontId="0" fillId="0" borderId="0" xfId="0" applyFill="1" applyAlignment="1">
      <alignment/>
    </xf>
    <xf numFmtId="0" fontId="20" fillId="33" borderId="0" xfId="0" applyFont="1" applyFill="1" applyBorder="1" applyAlignment="1" applyProtection="1">
      <alignment horizontal="right"/>
      <protection/>
    </xf>
    <xf numFmtId="14" fontId="21" fillId="37" borderId="0" xfId="0" applyNumberFormat="1" applyFont="1" applyFill="1" applyAlignment="1" applyProtection="1">
      <alignment horizontal="right"/>
      <protection locked="0"/>
    </xf>
    <xf numFmtId="14" fontId="21" fillId="39" borderId="0" xfId="0" applyNumberFormat="1" applyFont="1" applyFill="1" applyAlignment="1" applyProtection="1">
      <alignment horizontal="center"/>
      <protection/>
    </xf>
    <xf numFmtId="0" fontId="25" fillId="38" borderId="0" xfId="0" applyFont="1" applyFill="1" applyBorder="1" applyAlignment="1" applyProtection="1">
      <alignment/>
      <protection/>
    </xf>
    <xf numFmtId="49" fontId="21" fillId="33" borderId="0" xfId="0" applyNumberFormat="1" applyFont="1" applyFill="1" applyAlignment="1" applyProtection="1">
      <alignment horizontal="right"/>
      <protection/>
    </xf>
    <xf numFmtId="0" fontId="21" fillId="33" borderId="0" xfId="0" applyNumberFormat="1" applyFont="1" applyFill="1" applyAlignment="1" applyProtection="1">
      <alignment horizontal="right"/>
      <protection/>
    </xf>
    <xf numFmtId="0" fontId="7" fillId="37" borderId="48" xfId="0" applyFont="1" applyFill="1" applyBorder="1" applyAlignment="1" applyProtection="1">
      <alignment horizontal="left" vertical="top" wrapText="1"/>
      <protection locked="0"/>
    </xf>
    <xf numFmtId="0" fontId="7" fillId="37" borderId="47" xfId="0" applyFont="1" applyFill="1" applyBorder="1" applyAlignment="1" applyProtection="1">
      <alignment horizontal="left" vertical="top" wrapText="1"/>
      <protection locked="0"/>
    </xf>
    <xf numFmtId="0" fontId="7" fillId="37" borderId="49" xfId="0" applyFont="1" applyFill="1" applyBorder="1" applyAlignment="1" applyProtection="1">
      <alignment horizontal="left" vertical="top" wrapText="1"/>
      <protection locked="0"/>
    </xf>
    <xf numFmtId="0" fontId="7" fillId="37" borderId="50" xfId="0" applyFont="1" applyFill="1" applyBorder="1" applyAlignment="1" applyProtection="1">
      <alignment horizontal="left" vertical="top" wrapText="1"/>
      <protection locked="0"/>
    </xf>
    <xf numFmtId="0" fontId="7" fillId="37" borderId="0" xfId="0" applyFont="1" applyFill="1" applyBorder="1" applyAlignment="1" applyProtection="1">
      <alignment horizontal="left" vertical="top" wrapText="1"/>
      <protection locked="0"/>
    </xf>
    <xf numFmtId="0" fontId="7" fillId="37" borderId="10" xfId="0" applyFont="1" applyFill="1" applyBorder="1" applyAlignment="1" applyProtection="1">
      <alignment horizontal="left" vertical="top" wrapText="1"/>
      <protection locked="0"/>
    </xf>
    <xf numFmtId="0" fontId="7" fillId="37" borderId="51" xfId="0" applyFont="1" applyFill="1" applyBorder="1" applyAlignment="1" applyProtection="1">
      <alignment horizontal="left" vertical="top" wrapText="1"/>
      <protection locked="0"/>
    </xf>
    <xf numFmtId="0" fontId="7" fillId="37" borderId="46" xfId="0" applyFont="1" applyFill="1" applyBorder="1" applyAlignment="1" applyProtection="1">
      <alignment horizontal="left" vertical="top" wrapText="1"/>
      <protection locked="0"/>
    </xf>
    <xf numFmtId="0" fontId="7" fillId="37" borderId="52" xfId="0" applyFont="1" applyFill="1" applyBorder="1" applyAlignment="1" applyProtection="1">
      <alignment horizontal="left" vertical="top" wrapText="1"/>
      <protection locked="0"/>
    </xf>
    <xf numFmtId="0" fontId="19"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Incidence of Key Variances - Caesarean Section Clinical Pathway Audit 
</a:t>
            </a:r>
          </a:p>
        </c:rich>
      </c:tx>
      <c:layout/>
      <c:spPr>
        <a:noFill/>
        <a:ln>
          <a:noFill/>
        </a:ln>
      </c:spPr>
    </c:title>
    <c:plotArea>
      <c:layout/>
      <c:barChart>
        <c:barDir val="bar"/>
        <c:grouping val="clustered"/>
        <c:varyColors val="1"/>
        <c:ser>
          <c:idx val="1"/>
          <c:order val="0"/>
          <c:tx>
            <c:strRef>
              <c:f>'Caesarean Section'!#REF!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cat>
            <c:strRef>
              <c:f>'Caesarean Section'!#REF!</c:f>
              <c:strCache>
                <c:ptCount val="1"/>
                <c:pt idx="0">
                  <c:v>1</c:v>
                </c:pt>
              </c:strCache>
            </c:strRef>
          </c:cat>
          <c:val>
            <c:numRef>
              <c:f>'Caesarean Section'!#REF!</c:f>
              <c:numCache>
                <c:ptCount val="1"/>
                <c:pt idx="0">
                  <c:v>1</c:v>
                </c:pt>
              </c:numCache>
            </c:numRef>
          </c:val>
        </c:ser>
        <c:gapWidth val="10"/>
        <c:axId val="3677038"/>
        <c:axId val="33093343"/>
      </c:barChart>
      <c:catAx>
        <c:axId val="3677038"/>
        <c:scaling>
          <c:orientation val="maxMin"/>
        </c:scaling>
        <c:axPos val="l"/>
        <c:delete val="0"/>
        <c:numFmt formatCode="General" sourceLinked="1"/>
        <c:majorTickMark val="out"/>
        <c:minorTickMark val="none"/>
        <c:tickLblPos val="nextTo"/>
        <c:spPr>
          <a:ln w="3175">
            <a:solidFill>
              <a:srgbClr val="000000"/>
            </a:solidFill>
          </a:ln>
        </c:spPr>
        <c:crossAx val="33093343"/>
        <c:crosses val="autoZero"/>
        <c:auto val="1"/>
        <c:lblOffset val="100"/>
        <c:tickLblSkip val="1"/>
        <c:noMultiLvlLbl val="0"/>
      </c:catAx>
      <c:valAx>
        <c:axId val="33093343"/>
        <c:scaling>
          <c:orientation val="minMax"/>
          <c:max val="20"/>
        </c:scaling>
        <c:axPos val="t"/>
        <c:title>
          <c:tx>
            <c:rich>
              <a:bodyPr vert="horz" rot="0" anchor="ctr"/>
              <a:lstStyle/>
              <a:p>
                <a:pPr algn="ctr">
                  <a:defRPr/>
                </a:pPr>
                <a:r>
                  <a:rPr lang="en-US" cap="none" sz="175" b="1" i="0" u="none" baseline="0">
                    <a:solidFill>
                      <a:srgbClr val="000000"/>
                    </a:solidFill>
                    <a:latin typeface="Arial"/>
                    <a:ea typeface="Arial"/>
                    <a:cs typeface="Arial"/>
                  </a:rPr>
                  <a:t>Cases with Variance Present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3677038"/>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Incidence of Key Variances - Caesarean Section Clinical Pathway Audit 
</a:t>
            </a:r>
          </a:p>
        </c:rich>
      </c:tx>
      <c:layout>
        <c:manualLayout>
          <c:xMode val="factor"/>
          <c:yMode val="factor"/>
          <c:x val="-0.00575"/>
          <c:y val="-0.02075"/>
        </c:manualLayout>
      </c:layout>
      <c:spPr>
        <a:noFill/>
        <a:ln>
          <a:noFill/>
        </a:ln>
      </c:spPr>
    </c:title>
    <c:plotArea>
      <c:layout>
        <c:manualLayout>
          <c:xMode val="edge"/>
          <c:yMode val="edge"/>
          <c:x val="0.01625"/>
          <c:y val="0.214"/>
          <c:w val="0.96775"/>
          <c:h val="0.762"/>
        </c:manualLayout>
      </c:layout>
      <c:barChart>
        <c:barDir val="bar"/>
        <c:grouping val="clustered"/>
        <c:varyColors val="1"/>
        <c:ser>
          <c:idx val="1"/>
          <c:order val="0"/>
          <c:tx>
            <c:strRef>
              <c:f>Variance!$A$11</c:f>
              <c:strCache>
                <c:ptCount val="1"/>
                <c:pt idx="0">
                  <c:v>Key Variances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cat>
            <c:strRef>
              <c:f>Variance!$A$12:$A$19</c:f>
              <c:strCache/>
            </c:strRef>
          </c:cat>
          <c:val>
            <c:numRef>
              <c:f>Variance!$V$12:$V$19</c:f>
              <c:numCache/>
            </c:numRef>
          </c:val>
        </c:ser>
        <c:gapWidth val="10"/>
        <c:axId val="29404632"/>
        <c:axId val="63315097"/>
      </c:barChart>
      <c:catAx>
        <c:axId val="29404632"/>
        <c:scaling>
          <c:orientation val="maxMin"/>
        </c:scaling>
        <c:axPos val="l"/>
        <c:delete val="0"/>
        <c:numFmt formatCode="General" sourceLinked="1"/>
        <c:majorTickMark val="out"/>
        <c:minorTickMark val="none"/>
        <c:tickLblPos val="nextTo"/>
        <c:spPr>
          <a:ln w="3175">
            <a:solidFill>
              <a:srgbClr val="000000"/>
            </a:solidFill>
          </a:ln>
        </c:spPr>
        <c:crossAx val="63315097"/>
        <c:crosses val="autoZero"/>
        <c:auto val="1"/>
        <c:lblOffset val="100"/>
        <c:tickLblSkip val="1"/>
        <c:noMultiLvlLbl val="0"/>
      </c:catAx>
      <c:valAx>
        <c:axId val="63315097"/>
        <c:scaling>
          <c:orientation val="minMax"/>
          <c:max val="20"/>
        </c:scaling>
        <c:axPos val="t"/>
        <c:title>
          <c:tx>
            <c:rich>
              <a:bodyPr vert="horz" rot="0" anchor="ctr"/>
              <a:lstStyle/>
              <a:p>
                <a:pPr algn="ctr">
                  <a:defRPr/>
                </a:pPr>
                <a:r>
                  <a:rPr lang="en-US" cap="none" sz="1000" b="1" i="0" u="none" baseline="0">
                    <a:solidFill>
                      <a:srgbClr val="000000"/>
                    </a:solidFill>
                    <a:latin typeface="Arial"/>
                    <a:ea typeface="Arial"/>
                    <a:cs typeface="Arial"/>
                  </a:rPr>
                  <a:t>Cases with Variance Present</a:t>
                </a:r>
              </a:p>
            </c:rich>
          </c:tx>
          <c:layout>
            <c:manualLayout>
              <c:xMode val="factor"/>
              <c:yMode val="factor"/>
              <c:x val="0.1135"/>
              <c:y val="-0.1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29404632"/>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147</xdr:row>
      <xdr:rowOff>0</xdr:rowOff>
    </xdr:from>
    <xdr:to>
      <xdr:col>21</xdr:col>
      <xdr:colOff>523875</xdr:colOff>
      <xdr:row>147</xdr:row>
      <xdr:rowOff>0</xdr:rowOff>
    </xdr:to>
    <xdr:graphicFrame>
      <xdr:nvGraphicFramePr>
        <xdr:cNvPr id="1" name="Chart 22"/>
        <xdr:cNvGraphicFramePr/>
      </xdr:nvGraphicFramePr>
      <xdr:xfrm>
        <a:off x="0" y="28022550"/>
        <a:ext cx="1571625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4076700</xdr:colOff>
      <xdr:row>1</xdr:row>
      <xdr:rowOff>342900</xdr:rowOff>
    </xdr:to>
    <xdr:pic>
      <xdr:nvPicPr>
        <xdr:cNvPr id="2" name="Picture 1"/>
        <xdr:cNvPicPr preferRelativeResize="1">
          <a:picLocks noChangeAspect="1"/>
        </xdr:cNvPicPr>
      </xdr:nvPicPr>
      <xdr:blipFill>
        <a:blip r:embed="rId2"/>
        <a:stretch>
          <a:fillRect/>
        </a:stretch>
      </xdr:blipFill>
      <xdr:spPr>
        <a:xfrm>
          <a:off x="0" y="0"/>
          <a:ext cx="4076700" cy="828675"/>
        </a:xfrm>
        <a:prstGeom prst="rect">
          <a:avLst/>
        </a:prstGeom>
        <a:noFill/>
        <a:ln w="9525" cmpd="sng">
          <a:noFill/>
        </a:ln>
      </xdr:spPr>
    </xdr:pic>
    <xdr:clientData/>
  </xdr:twoCellAnchor>
  <xdr:twoCellAnchor>
    <xdr:from>
      <xdr:col>22</xdr:col>
      <xdr:colOff>190500</xdr:colOff>
      <xdr:row>7</xdr:row>
      <xdr:rowOff>428625</xdr:rowOff>
    </xdr:from>
    <xdr:to>
      <xdr:col>24</xdr:col>
      <xdr:colOff>295275</xdr:colOff>
      <xdr:row>9</xdr:row>
      <xdr:rowOff>152400</xdr:rowOff>
    </xdr:to>
    <xdr:sp>
      <xdr:nvSpPr>
        <xdr:cNvPr id="3" name="Line Callout 1 1"/>
        <xdr:cNvSpPr>
          <a:spLocks/>
        </xdr:cNvSpPr>
      </xdr:nvSpPr>
      <xdr:spPr>
        <a:xfrm>
          <a:off x="15925800" y="2724150"/>
          <a:ext cx="1123950" cy="552450"/>
        </a:xfrm>
        <a:prstGeom prst="borderCallout1">
          <a:avLst>
            <a:gd name="adj1" fmla="val -65453"/>
            <a:gd name="adj2" fmla="val 14353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Click on red flags to show  what the rows mean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21</xdr:col>
      <xdr:colOff>523875</xdr:colOff>
      <xdr:row>37</xdr:row>
      <xdr:rowOff>228600</xdr:rowOff>
    </xdr:to>
    <xdr:graphicFrame>
      <xdr:nvGraphicFramePr>
        <xdr:cNvPr id="1" name="Chart 1033"/>
        <xdr:cNvGraphicFramePr/>
      </xdr:nvGraphicFramePr>
      <xdr:xfrm>
        <a:off x="0" y="5895975"/>
        <a:ext cx="14992350" cy="3743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2</xdr:col>
      <xdr:colOff>0</xdr:colOff>
      <xdr:row>2</xdr:row>
      <xdr:rowOff>323850</xdr:rowOff>
    </xdr:to>
    <xdr:pic>
      <xdr:nvPicPr>
        <xdr:cNvPr id="2" name="Picture 1"/>
        <xdr:cNvPicPr preferRelativeResize="1">
          <a:picLocks noChangeAspect="1"/>
        </xdr:cNvPicPr>
      </xdr:nvPicPr>
      <xdr:blipFill>
        <a:blip r:embed="rId2"/>
        <a:stretch>
          <a:fillRect/>
        </a:stretch>
      </xdr:blipFill>
      <xdr:spPr>
        <a:xfrm>
          <a:off x="0" y="0"/>
          <a:ext cx="4076700" cy="828675"/>
        </a:xfrm>
        <a:prstGeom prst="rect">
          <a:avLst/>
        </a:prstGeom>
        <a:noFill/>
        <a:ln w="9525" cmpd="sng">
          <a:noFill/>
        </a:ln>
      </xdr:spPr>
    </xdr:pic>
    <xdr:clientData/>
  </xdr:twoCellAnchor>
  <xdr:twoCellAnchor editAs="oneCell">
    <xdr:from>
      <xdr:col>0</xdr:col>
      <xdr:colOff>0</xdr:colOff>
      <xdr:row>38</xdr:row>
      <xdr:rowOff>0</xdr:rowOff>
    </xdr:from>
    <xdr:to>
      <xdr:col>2</xdr:col>
      <xdr:colOff>0</xdr:colOff>
      <xdr:row>40</xdr:row>
      <xdr:rowOff>19050</xdr:rowOff>
    </xdr:to>
    <xdr:pic>
      <xdr:nvPicPr>
        <xdr:cNvPr id="3" name="Picture 1"/>
        <xdr:cNvPicPr preferRelativeResize="1">
          <a:picLocks noChangeAspect="1"/>
        </xdr:cNvPicPr>
      </xdr:nvPicPr>
      <xdr:blipFill>
        <a:blip r:embed="rId2"/>
        <a:stretch>
          <a:fillRect/>
        </a:stretch>
      </xdr:blipFill>
      <xdr:spPr>
        <a:xfrm>
          <a:off x="0" y="9639300"/>
          <a:ext cx="40767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zoomScalePageLayoutView="0" workbookViewId="0" topLeftCell="A1">
      <selection activeCell="B11" sqref="B11"/>
    </sheetView>
  </sheetViews>
  <sheetFormatPr defaultColWidth="9.140625" defaultRowHeight="12.75"/>
  <cols>
    <col min="1" max="1" width="51.28125" style="93" customWidth="1"/>
  </cols>
  <sheetData>
    <row r="1" ht="19.5">
      <c r="A1" s="88" t="s">
        <v>92</v>
      </c>
    </row>
    <row r="2" ht="15">
      <c r="A2" s="89"/>
    </row>
    <row r="3" ht="15">
      <c r="A3" s="90" t="s">
        <v>93</v>
      </c>
    </row>
    <row r="4" ht="15">
      <c r="A4" s="89"/>
    </row>
    <row r="5" ht="60">
      <c r="A5" s="90" t="s">
        <v>94</v>
      </c>
    </row>
    <row r="6" ht="15">
      <c r="A6" s="89"/>
    </row>
    <row r="7" ht="60">
      <c r="A7" s="90" t="s">
        <v>95</v>
      </c>
    </row>
    <row r="8" ht="15">
      <c r="A8" s="89"/>
    </row>
    <row r="9" ht="105">
      <c r="A9" s="90" t="s">
        <v>96</v>
      </c>
    </row>
    <row r="10" ht="15">
      <c r="A10" s="89"/>
    </row>
    <row r="11" ht="75">
      <c r="A11" s="90" t="s">
        <v>98</v>
      </c>
    </row>
    <row r="12" ht="15">
      <c r="A12" s="89"/>
    </row>
    <row r="13" ht="45">
      <c r="A13" s="90" t="s">
        <v>97</v>
      </c>
    </row>
    <row r="14" ht="15">
      <c r="A14" s="89"/>
    </row>
    <row r="15" ht="15">
      <c r="A15" s="90"/>
    </row>
    <row r="16" ht="15">
      <c r="A16" s="90"/>
    </row>
    <row r="17" ht="15">
      <c r="A17" s="90"/>
    </row>
    <row r="18" ht="15">
      <c r="A18" s="90"/>
    </row>
    <row r="19" ht="15">
      <c r="A19" s="90"/>
    </row>
    <row r="20" ht="15">
      <c r="A20" s="90"/>
    </row>
    <row r="21" ht="15">
      <c r="A21" s="90"/>
    </row>
    <row r="22" ht="15">
      <c r="A22" s="90"/>
    </row>
    <row r="23" ht="15">
      <c r="A23" s="90"/>
    </row>
    <row r="24" ht="15">
      <c r="A24" s="90"/>
    </row>
    <row r="25" ht="15">
      <c r="A25" s="90"/>
    </row>
    <row r="26" ht="15">
      <c r="A26" s="90"/>
    </row>
    <row r="27" ht="15">
      <c r="A27" s="90"/>
    </row>
    <row r="28" ht="15">
      <c r="A28" s="90"/>
    </row>
    <row r="29" ht="15">
      <c r="A29" s="90"/>
    </row>
    <row r="30" ht="15">
      <c r="A30" s="90"/>
    </row>
    <row r="31" ht="15">
      <c r="A31" s="90"/>
    </row>
    <row r="32" ht="15">
      <c r="A32" s="90"/>
    </row>
    <row r="33" ht="15">
      <c r="A33" s="90"/>
    </row>
    <row r="34" ht="15">
      <c r="A34" s="91"/>
    </row>
    <row r="35" ht="15">
      <c r="A35" s="92"/>
    </row>
    <row r="36" ht="15">
      <c r="A36" s="92"/>
    </row>
    <row r="37" ht="15">
      <c r="A37" s="92"/>
    </row>
    <row r="38" ht="15">
      <c r="A38" s="92"/>
    </row>
    <row r="39" ht="15">
      <c r="A39" s="9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67"/>
  <sheetViews>
    <sheetView tabSelected="1" zoomScaleSheetLayoutView="75"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X13" sqref="X13"/>
    </sheetView>
  </sheetViews>
  <sheetFormatPr defaultColWidth="9.140625" defaultRowHeight="12.75"/>
  <cols>
    <col min="1" max="1" width="61.57421875" style="18" customWidth="1"/>
    <col min="2" max="2" width="9.28125" style="18" customWidth="1"/>
    <col min="3" max="3" width="8.28125" style="18" customWidth="1"/>
    <col min="4" max="4" width="7.7109375" style="18" customWidth="1"/>
    <col min="5" max="5" width="8.421875" style="18" customWidth="1"/>
    <col min="6" max="6" width="7.421875" style="18" customWidth="1"/>
    <col min="7" max="9" width="7.57421875" style="18" customWidth="1"/>
    <col min="10" max="10" width="8.28125" style="18" customWidth="1"/>
    <col min="11" max="13" width="8.57421875" style="18" customWidth="1"/>
    <col min="14" max="14" width="8.421875" style="18" customWidth="1"/>
    <col min="15" max="15" width="8.57421875" style="18" customWidth="1"/>
    <col min="16" max="17" width="8.8515625" style="18" customWidth="1"/>
    <col min="18" max="18" width="8.421875" style="18" customWidth="1"/>
    <col min="19" max="19" width="8.140625" style="18" customWidth="1"/>
    <col min="20" max="20" width="8.7109375" style="18" customWidth="1"/>
    <col min="21" max="21" width="8.421875" style="18" customWidth="1"/>
    <col min="22" max="22" width="8.140625" style="18" customWidth="1"/>
    <col min="23" max="23" width="6.140625" style="3" customWidth="1"/>
    <col min="24" max="16384" width="9.140625" style="3" customWidth="1"/>
  </cols>
  <sheetData>
    <row r="1" spans="1:30" ht="38.25" customHeight="1">
      <c r="A1" s="1" t="s">
        <v>43</v>
      </c>
      <c r="B1" s="1"/>
      <c r="C1" s="1"/>
      <c r="D1" s="1"/>
      <c r="E1" s="2"/>
      <c r="F1" s="2"/>
      <c r="G1" s="2"/>
      <c r="H1" s="2"/>
      <c r="I1" s="2"/>
      <c r="J1" s="130" t="s">
        <v>46</v>
      </c>
      <c r="K1" s="130"/>
      <c r="L1" s="130"/>
      <c r="M1" s="130"/>
      <c r="N1" s="130"/>
      <c r="O1" s="130"/>
      <c r="P1" s="130"/>
      <c r="Q1" s="130"/>
      <c r="R1" s="130"/>
      <c r="S1" s="130"/>
      <c r="T1" s="130"/>
      <c r="U1" s="130"/>
      <c r="V1" s="130"/>
      <c r="AD1" s="4" t="s">
        <v>90</v>
      </c>
    </row>
    <row r="2" spans="1:30" ht="28.5" customHeight="1">
      <c r="A2" s="1"/>
      <c r="B2" s="1"/>
      <c r="C2" s="1"/>
      <c r="D2" s="1"/>
      <c r="E2" s="2"/>
      <c r="F2" s="2"/>
      <c r="G2" s="2"/>
      <c r="H2" s="2"/>
      <c r="I2" s="2"/>
      <c r="J2" s="130" t="s">
        <v>47</v>
      </c>
      <c r="K2" s="130"/>
      <c r="L2" s="130"/>
      <c r="M2" s="130"/>
      <c r="N2" s="130"/>
      <c r="O2" s="130"/>
      <c r="P2" s="130"/>
      <c r="Q2" s="130"/>
      <c r="R2" s="130"/>
      <c r="S2" s="130"/>
      <c r="T2" s="130"/>
      <c r="U2" s="130"/>
      <c r="V2" s="130"/>
      <c r="AD2" s="4">
        <v>0</v>
      </c>
    </row>
    <row r="3" spans="1:30" ht="28.5" customHeight="1">
      <c r="A3" s="1"/>
      <c r="B3" s="1"/>
      <c r="C3" s="1"/>
      <c r="D3" s="1"/>
      <c r="E3" s="2"/>
      <c r="F3" s="2"/>
      <c r="G3" s="2"/>
      <c r="H3" s="2"/>
      <c r="I3" s="2"/>
      <c r="J3" s="101"/>
      <c r="K3" s="101"/>
      <c r="L3" s="101"/>
      <c r="M3" s="101"/>
      <c r="N3" s="101"/>
      <c r="O3" s="101"/>
      <c r="P3" s="101"/>
      <c r="Q3" s="101"/>
      <c r="R3" s="101"/>
      <c r="S3" s="101"/>
      <c r="T3" s="101"/>
      <c r="U3" s="101"/>
      <c r="V3" s="101"/>
      <c r="AD3" s="4">
        <v>1</v>
      </c>
    </row>
    <row r="4" spans="1:30" ht="22.5">
      <c r="A4" s="100" t="s">
        <v>159</v>
      </c>
      <c r="B4" s="5"/>
      <c r="C4" s="6"/>
      <c r="D4" s="6"/>
      <c r="E4" s="6"/>
      <c r="F4" s="6"/>
      <c r="G4" s="6"/>
      <c r="H4" s="6"/>
      <c r="I4" s="7"/>
      <c r="J4" s="2"/>
      <c r="K4" s="2"/>
      <c r="L4" s="2"/>
      <c r="M4" s="2"/>
      <c r="N4" s="2"/>
      <c r="O4" s="2"/>
      <c r="P4" s="2"/>
      <c r="Q4" s="2"/>
      <c r="R4" s="2"/>
      <c r="S4" s="2"/>
      <c r="T4" s="2"/>
      <c r="U4" s="2"/>
      <c r="V4" s="8"/>
      <c r="AD4" s="4">
        <v>2</v>
      </c>
    </row>
    <row r="5" spans="1:30" ht="22.5">
      <c r="A5" s="100"/>
      <c r="B5" s="5"/>
      <c r="C5" s="6"/>
      <c r="D5" s="6"/>
      <c r="E5" s="6"/>
      <c r="F5" s="6"/>
      <c r="G5" s="6"/>
      <c r="H5" s="6"/>
      <c r="I5" s="7"/>
      <c r="J5" s="2"/>
      <c r="K5" s="2"/>
      <c r="L5" s="2"/>
      <c r="M5" s="2"/>
      <c r="N5" s="2"/>
      <c r="O5" s="2"/>
      <c r="P5" s="2"/>
      <c r="Q5" s="2"/>
      <c r="R5" s="2"/>
      <c r="S5" s="2"/>
      <c r="T5" s="2"/>
      <c r="U5" s="2"/>
      <c r="V5" s="8"/>
      <c r="AD5" s="4"/>
    </row>
    <row r="6" spans="1:22" ht="27" customHeight="1">
      <c r="A6" s="9" t="s">
        <v>33</v>
      </c>
      <c r="B6" s="32">
        <v>20</v>
      </c>
      <c r="C6" s="8"/>
      <c r="D6" s="10"/>
      <c r="E6" s="8"/>
      <c r="F6" s="10"/>
      <c r="G6" s="7"/>
      <c r="H6" s="7"/>
      <c r="I6" s="7"/>
      <c r="J6" s="8"/>
      <c r="K6" s="11"/>
      <c r="L6" s="11"/>
      <c r="M6" s="11"/>
      <c r="N6" s="11"/>
      <c r="O6" s="11"/>
      <c r="P6" s="8"/>
      <c r="Q6" s="131">
        <f ca="1">TODAY()</f>
        <v>43179</v>
      </c>
      <c r="R6" s="131"/>
      <c r="S6" s="131"/>
      <c r="T6" s="131"/>
      <c r="U6" s="131"/>
      <c r="V6" s="131"/>
    </row>
    <row r="7" spans="1:22" ht="13.5" thickBot="1">
      <c r="A7" s="12" t="s">
        <v>44</v>
      </c>
      <c r="B7" s="8"/>
      <c r="C7" s="8"/>
      <c r="D7" s="8"/>
      <c r="E7" s="8"/>
      <c r="F7" s="8"/>
      <c r="G7" s="8"/>
      <c r="H7" s="8"/>
      <c r="I7" s="8"/>
      <c r="J7" s="8"/>
      <c r="K7" s="8"/>
      <c r="L7" s="8"/>
      <c r="M7" s="8"/>
      <c r="N7" s="8"/>
      <c r="O7" s="8"/>
      <c r="P7" s="8"/>
      <c r="Q7" s="8"/>
      <c r="R7" s="8"/>
      <c r="S7" s="8"/>
      <c r="T7" s="8"/>
      <c r="U7" s="8"/>
      <c r="V7" s="8"/>
    </row>
    <row r="8" spans="1:82" s="18" customFormat="1" ht="52.5" customHeight="1" thickBot="1">
      <c r="A8" s="13" t="s">
        <v>7</v>
      </c>
      <c r="B8" s="14" t="s">
        <v>0</v>
      </c>
      <c r="C8" s="15" t="s">
        <v>6</v>
      </c>
      <c r="D8" s="15" t="s">
        <v>1</v>
      </c>
      <c r="E8" s="15" t="s">
        <v>2</v>
      </c>
      <c r="F8" s="15" t="s">
        <v>3</v>
      </c>
      <c r="G8" s="15" t="s">
        <v>4</v>
      </c>
      <c r="H8" s="15" t="s">
        <v>5</v>
      </c>
      <c r="I8" s="15" t="s">
        <v>14</v>
      </c>
      <c r="J8" s="15" t="s">
        <v>15</v>
      </c>
      <c r="K8" s="15" t="s">
        <v>16</v>
      </c>
      <c r="L8" s="15" t="s">
        <v>17</v>
      </c>
      <c r="M8" s="15" t="s">
        <v>18</v>
      </c>
      <c r="N8" s="15" t="s">
        <v>20</v>
      </c>
      <c r="O8" s="15" t="s">
        <v>27</v>
      </c>
      <c r="P8" s="15" t="s">
        <v>21</v>
      </c>
      <c r="Q8" s="16" t="s">
        <v>22</v>
      </c>
      <c r="R8" s="15" t="s">
        <v>23</v>
      </c>
      <c r="S8" s="15" t="s">
        <v>24</v>
      </c>
      <c r="T8" s="14" t="s">
        <v>25</v>
      </c>
      <c r="U8" s="14" t="s">
        <v>26</v>
      </c>
      <c r="V8" s="17" t="s">
        <v>30</v>
      </c>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row>
    <row r="9" spans="1:256" ht="12.75">
      <c r="A9" s="106" t="s">
        <v>163</v>
      </c>
      <c r="B9" s="19"/>
      <c r="C9" s="20"/>
      <c r="D9" s="20"/>
      <c r="E9" s="20"/>
      <c r="F9" s="20"/>
      <c r="G9" s="20"/>
      <c r="H9" s="20"/>
      <c r="I9" s="20"/>
      <c r="J9" s="20"/>
      <c r="K9" s="20"/>
      <c r="L9" s="20"/>
      <c r="M9" s="20"/>
      <c r="N9" s="20"/>
      <c r="O9" s="20"/>
      <c r="P9" s="20"/>
      <c r="Q9" s="20"/>
      <c r="R9" s="20"/>
      <c r="S9" s="20"/>
      <c r="T9" s="20"/>
      <c r="U9" s="20"/>
      <c r="V9" s="21"/>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IA9" s="124"/>
      <c r="IB9" s="124"/>
      <c r="IC9" s="124"/>
      <c r="ID9" s="124"/>
      <c r="IE9" s="124"/>
      <c r="IF9" s="124"/>
      <c r="IG9" s="124"/>
      <c r="IH9" s="124"/>
      <c r="II9" s="124"/>
      <c r="IJ9" s="124"/>
      <c r="IK9" s="124"/>
      <c r="IL9" s="124"/>
      <c r="IM9" s="124"/>
      <c r="IN9" s="124"/>
      <c r="IO9" s="124"/>
      <c r="IP9" s="124"/>
      <c r="IQ9" s="124"/>
      <c r="IR9" s="124"/>
      <c r="IS9" s="124"/>
      <c r="IT9" s="124"/>
      <c r="IU9" s="124"/>
      <c r="IV9" s="124"/>
    </row>
    <row r="10" spans="1:256" ht="12.75">
      <c r="A10" s="107" t="s">
        <v>188</v>
      </c>
      <c r="B10" s="31">
        <v>0</v>
      </c>
      <c r="C10" s="31">
        <v>0</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22">
        <f>(SUM(IF(B10&gt;0,1,0)+IF(C10&gt;0,1,0)+IF(D10&gt;0,1,0)+IF(E10&gt;0,1,0)+IF(F10&gt;0,1,0)+IF(G10&gt;0,1,0)+IF(H10&gt;0,1,0)+IF(I10&gt;0,1,0)+IF(J10&gt;0,1,0)+IF(K10&gt;0,1,0)+IF(L10&gt;0,1,0)+IF(M10&gt;0,1,0)+IF(N10&gt;0,1,0)+IF(O10&gt;0,1,0)+IF(P10&gt;0,1,0)+IF(Q10&gt;0,1,0)+IF(R10&gt;0,1,0)+IF(S10&gt;0,1,0)+IF(T10&gt;0,1,0)+IF(U10&gt;0,1,0)))</f>
        <v>0</v>
      </c>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row>
    <row r="11" spans="1:256" ht="12.75">
      <c r="A11" s="108" t="s">
        <v>189</v>
      </c>
      <c r="B11" s="31"/>
      <c r="C11" s="31"/>
      <c r="D11" s="31"/>
      <c r="E11" s="31"/>
      <c r="F11" s="31"/>
      <c r="G11" s="31"/>
      <c r="H11" s="31"/>
      <c r="I11" s="31"/>
      <c r="J11" s="31"/>
      <c r="K11" s="31"/>
      <c r="L11" s="31"/>
      <c r="M11" s="31"/>
      <c r="N11" s="31"/>
      <c r="O11" s="31"/>
      <c r="P11" s="31"/>
      <c r="Q11" s="31"/>
      <c r="R11" s="31"/>
      <c r="S11" s="31"/>
      <c r="T11" s="31"/>
      <c r="U11" s="31"/>
      <c r="V11" s="22">
        <f>(SUM(IF(B11&gt;0,1,0)+IF(C11&gt;0,1,0)+IF(D11&gt;0,1,0)+IF(E11&gt;0,1,0)+IF(F11&gt;0,1,0)+IF(G11&gt;0,1,0)+IF(H11&gt;0,1,0)+IF(I11&gt;0,1,0)+IF(J11&gt;0,1,0)+IF(K11&gt;0,1,0)+IF(L11&gt;0,1,0)+IF(M11&gt;0,1,0)+IF(N11&gt;0,1,0)+IF(O11&gt;0,1,0)+IF(P11&gt;0,1,0)+IF(Q11&gt;0,1,0)+IF(R11&gt;0,1,0)+IF(S11&gt;0,1,0)+IF(T11&gt;0,1,0)+IF(U11&gt;0,1,0)))</f>
        <v>0</v>
      </c>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ht="12.75">
      <c r="A12" s="108" t="s">
        <v>190</v>
      </c>
      <c r="B12" s="31"/>
      <c r="C12" s="31"/>
      <c r="D12" s="31"/>
      <c r="E12" s="31"/>
      <c r="F12" s="31"/>
      <c r="G12" s="31"/>
      <c r="H12" s="31"/>
      <c r="I12" s="31"/>
      <c r="J12" s="31"/>
      <c r="K12" s="31"/>
      <c r="L12" s="31"/>
      <c r="M12" s="31"/>
      <c r="N12" s="31"/>
      <c r="O12" s="31"/>
      <c r="P12" s="31"/>
      <c r="Q12" s="31"/>
      <c r="R12" s="31"/>
      <c r="S12" s="31"/>
      <c r="T12" s="31"/>
      <c r="U12" s="31"/>
      <c r="V12" s="22">
        <f>(SUM(IF(B12&gt;0,1,0)+IF(C12&gt;0,1,0)+IF(D12&gt;0,1,0)+IF(E12&gt;0,1,0)+IF(F12&gt;0,1,0)+IF(G12&gt;0,1,0)+IF(H12&gt;0,1,0)+IF(I12&gt;0,1,0)+IF(J12&gt;0,1,0)+IF(K12&gt;0,1,0)+IF(L12&gt;0,1,0)+IF(M12&gt;0,1,0)+IF(N12&gt;0,1,0)+IF(O12&gt;0,1,0)+IF(P12&gt;0,1,0)+IF(Q12&gt;0,1,0)+IF(R12&gt;0,1,0)+IF(S12&gt;0,1,0)+IF(T12&gt;0,1,0)+IF(U12&gt;0,1,0)))</f>
        <v>0</v>
      </c>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13.5" thickBot="1">
      <c r="A13" s="108" t="s">
        <v>191</v>
      </c>
      <c r="B13" s="31"/>
      <c r="C13" s="31"/>
      <c r="D13" s="31"/>
      <c r="E13" s="31"/>
      <c r="F13" s="31"/>
      <c r="G13" s="31"/>
      <c r="H13" s="31"/>
      <c r="I13" s="31"/>
      <c r="J13" s="31"/>
      <c r="K13" s="31"/>
      <c r="L13" s="31"/>
      <c r="M13" s="31"/>
      <c r="N13" s="31"/>
      <c r="O13" s="31"/>
      <c r="P13" s="31"/>
      <c r="Q13" s="31"/>
      <c r="R13" s="31"/>
      <c r="S13" s="31"/>
      <c r="T13" s="31"/>
      <c r="U13" s="31"/>
      <c r="V13" s="22">
        <f>(SUM(IF(B13&gt;0,1,0)+IF(C13&gt;0,1,0)+IF(D13&gt;0,1,0)+IF(E13&gt;0,1,0)+IF(F13&gt;0,1,0)+IF(G13&gt;0,1,0)+IF(H13&gt;0,1,0)+IF(I13&gt;0,1,0)+IF(J13&gt;0,1,0)+IF(K13&gt;0,1,0)+IF(L13&gt;0,1,0)+IF(M13&gt;0,1,0)+IF(N13&gt;0,1,0)+IF(O13&gt;0,1,0)+IF(P13&gt;0,1,0)+IF(Q13&gt;0,1,0)+IF(R13&gt;0,1,0)+IF(S13&gt;0,1,0)+IF(T13&gt;0,1,0)+IF(U13&gt;0,1,0)))</f>
        <v>0</v>
      </c>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s="24" customFormat="1" ht="13.5" thickBot="1">
      <c r="A14" s="120" t="s">
        <v>8</v>
      </c>
      <c r="B14" s="23">
        <f>SUM(B10:B13)/(COUNT(B10:B13)*2)</f>
        <v>0</v>
      </c>
      <c r="C14" s="23">
        <f aca="true" t="shared" si="0" ref="C14:U14">SUM(C10:C13)/(COUNT(C10:C13)*2)</f>
        <v>0</v>
      </c>
      <c r="D14" s="23">
        <f t="shared" si="0"/>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O14" s="23">
        <f t="shared" si="0"/>
        <v>0</v>
      </c>
      <c r="P14" s="23">
        <f t="shared" si="0"/>
        <v>0</v>
      </c>
      <c r="Q14" s="23">
        <f t="shared" si="0"/>
        <v>0</v>
      </c>
      <c r="R14" s="23">
        <f t="shared" si="0"/>
        <v>0</v>
      </c>
      <c r="S14" s="23">
        <f t="shared" si="0"/>
        <v>0</v>
      </c>
      <c r="T14" s="23">
        <f t="shared" si="0"/>
        <v>0</v>
      </c>
      <c r="U14" s="23">
        <f t="shared" si="0"/>
        <v>0</v>
      </c>
      <c r="V14" s="23">
        <f>AVERAGE(B14:U14)</f>
        <v>0</v>
      </c>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row>
    <row r="15" spans="1:256" ht="12.75">
      <c r="A15" s="106" t="s">
        <v>186</v>
      </c>
      <c r="B15" s="19"/>
      <c r="C15" s="20"/>
      <c r="D15" s="20"/>
      <c r="E15" s="20"/>
      <c r="F15" s="20"/>
      <c r="G15" s="20"/>
      <c r="H15" s="20"/>
      <c r="I15" s="20"/>
      <c r="J15" s="20"/>
      <c r="K15" s="20"/>
      <c r="L15" s="20"/>
      <c r="M15" s="20"/>
      <c r="N15" s="20"/>
      <c r="O15" s="20"/>
      <c r="P15" s="20"/>
      <c r="Q15" s="20"/>
      <c r="R15" s="20"/>
      <c r="S15" s="20"/>
      <c r="T15" s="20"/>
      <c r="U15" s="20"/>
      <c r="V15" s="21"/>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13.5" thickBot="1">
      <c r="A16" s="109" t="s">
        <v>231</v>
      </c>
      <c r="B16" s="31"/>
      <c r="C16" s="31"/>
      <c r="D16" s="31"/>
      <c r="E16" s="31"/>
      <c r="F16" s="31"/>
      <c r="G16" s="31"/>
      <c r="H16" s="31"/>
      <c r="I16" s="31"/>
      <c r="J16" s="31"/>
      <c r="K16" s="31"/>
      <c r="L16" s="31"/>
      <c r="M16" s="31"/>
      <c r="N16" s="31"/>
      <c r="O16" s="31"/>
      <c r="P16" s="31"/>
      <c r="Q16" s="31"/>
      <c r="R16" s="31"/>
      <c r="S16" s="31"/>
      <c r="T16" s="31"/>
      <c r="U16" s="31"/>
      <c r="V16" s="22">
        <f>(SUM(IF(B16&gt;0,1,0)+IF(C16&gt;0,1,0)+IF(D16&gt;0,1,0)+IF(E16&gt;0,1,0)+IF(F16&gt;0,1,0)+IF(G16&gt;0,1,0)+IF(H16&gt;0,1,0)+IF(I16&gt;0,1,0)+IF(J16&gt;0,1,0)+IF(K16&gt;0,1,0)+IF(L16&gt;0,1,0)+IF(M16&gt;0,1,0)+IF(N16&gt;0,1,0)+IF(O16&gt;0,1,0)+IF(P16&gt;0,1,0)+IF(Q16&gt;0,1,0)+IF(R16&gt;0,1,0)+IF(S16&gt;0,1,0)+IF(T16&gt;0,1,0)+IF(U16&gt;0,1,0)))</f>
        <v>0</v>
      </c>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s="24" customFormat="1" ht="13.5" thickBot="1">
      <c r="A17" s="120" t="s">
        <v>8</v>
      </c>
      <c r="B17" s="23">
        <f>(SUM(IF(B16=0,0,IF(B16=1,0.5,IF(B16=2,1,0)))))</f>
        <v>0</v>
      </c>
      <c r="C17" s="23">
        <f aca="true" t="shared" si="1" ref="C17:U17">(SUM(IF(C16=0,0,IF(C16=1,0.5,IF(C16=2,1,0)))))</f>
        <v>0</v>
      </c>
      <c r="D17" s="23">
        <f t="shared" si="1"/>
        <v>0</v>
      </c>
      <c r="E17" s="23">
        <f t="shared" si="1"/>
        <v>0</v>
      </c>
      <c r="F17" s="23">
        <f t="shared" si="1"/>
        <v>0</v>
      </c>
      <c r="G17" s="23">
        <f t="shared" si="1"/>
        <v>0</v>
      </c>
      <c r="H17" s="23">
        <f t="shared" si="1"/>
        <v>0</v>
      </c>
      <c r="I17" s="23">
        <f t="shared" si="1"/>
        <v>0</v>
      </c>
      <c r="J17" s="23">
        <f t="shared" si="1"/>
        <v>0</v>
      </c>
      <c r="K17" s="23">
        <f t="shared" si="1"/>
        <v>0</v>
      </c>
      <c r="L17" s="23">
        <f t="shared" si="1"/>
        <v>0</v>
      </c>
      <c r="M17" s="23">
        <f t="shared" si="1"/>
        <v>0</v>
      </c>
      <c r="N17" s="23">
        <f t="shared" si="1"/>
        <v>0</v>
      </c>
      <c r="O17" s="23">
        <f t="shared" si="1"/>
        <v>0</v>
      </c>
      <c r="P17" s="23">
        <f t="shared" si="1"/>
        <v>0</v>
      </c>
      <c r="Q17" s="23">
        <f t="shared" si="1"/>
        <v>0</v>
      </c>
      <c r="R17" s="23">
        <f t="shared" si="1"/>
        <v>0</v>
      </c>
      <c r="S17" s="23">
        <f t="shared" si="1"/>
        <v>0</v>
      </c>
      <c r="T17" s="23">
        <f t="shared" si="1"/>
        <v>0</v>
      </c>
      <c r="U17" s="23">
        <f t="shared" si="1"/>
        <v>0</v>
      </c>
      <c r="V17" s="23">
        <f>AVERAGE(B17:U17)</f>
        <v>0</v>
      </c>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IA17" s="125"/>
      <c r="IB17" s="125"/>
      <c r="IC17" s="125"/>
      <c r="ID17" s="125"/>
      <c r="IE17" s="125"/>
      <c r="IF17" s="125"/>
      <c r="IG17" s="125"/>
      <c r="IH17" s="125"/>
      <c r="II17" s="125"/>
      <c r="IJ17" s="125"/>
      <c r="IK17" s="125"/>
      <c r="IL17" s="125"/>
      <c r="IM17" s="125"/>
      <c r="IN17" s="125"/>
      <c r="IO17" s="125"/>
      <c r="IP17" s="125"/>
      <c r="IQ17" s="125"/>
      <c r="IR17" s="125"/>
      <c r="IS17" s="125"/>
      <c r="IT17" s="125"/>
      <c r="IU17" s="125"/>
      <c r="IV17" s="125"/>
    </row>
    <row r="18" spans="1:256" ht="12.75">
      <c r="A18" s="106" t="s">
        <v>187</v>
      </c>
      <c r="B18" s="19"/>
      <c r="C18" s="20"/>
      <c r="D18" s="20"/>
      <c r="E18" s="20"/>
      <c r="F18" s="20"/>
      <c r="G18" s="20"/>
      <c r="H18" s="20"/>
      <c r="I18" s="20"/>
      <c r="J18" s="20"/>
      <c r="K18" s="20"/>
      <c r="L18" s="20"/>
      <c r="M18" s="20"/>
      <c r="N18" s="20"/>
      <c r="O18" s="20"/>
      <c r="P18" s="20"/>
      <c r="Q18" s="20"/>
      <c r="R18" s="20"/>
      <c r="S18" s="20"/>
      <c r="T18" s="20"/>
      <c r="U18" s="20"/>
      <c r="V18" s="21"/>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2.75">
      <c r="A19" s="127" t="s">
        <v>162</v>
      </c>
      <c r="B19" s="102">
        <v>0</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22">
        <f>(SUM(IF(B19&gt;0,1,0)+IF(C19&gt;0,1,0)+IF(D19&gt;0,1,0)+IF(E19&gt;0,1,0)+IF(F19&gt;0,1,0)+IF(G19&gt;0,1,0)+IF(H19&gt;0,1,0)+IF(I19&gt;0,1,0)+IF(J19&gt;0,1,0)+IF(K19&gt;0,1,0)+IF(L19&gt;0,1,0)+IF(M19&gt;0,1,0)+IF(N19&gt;0,1,0)+IF(O19&gt;0,1,0)+IF(P19&gt;0,1,0)+IF(Q19&gt;0,1,0)+IF(R19&gt;0,1,0)+IF(S19&gt;0,1,0)+IF(T19&gt;0,1,0)+IF(U19&gt;0,1,0)))</f>
        <v>0</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s="25" customFormat="1" ht="12.75">
      <c r="A20" s="127" t="s">
        <v>99</v>
      </c>
      <c r="B20" s="102"/>
      <c r="C20" s="31"/>
      <c r="D20" s="31"/>
      <c r="E20" s="31"/>
      <c r="F20" s="31"/>
      <c r="G20" s="31"/>
      <c r="H20" s="31"/>
      <c r="I20" s="31"/>
      <c r="J20" s="31"/>
      <c r="K20" s="31"/>
      <c r="L20" s="31"/>
      <c r="M20" s="31"/>
      <c r="N20" s="31"/>
      <c r="O20" s="31"/>
      <c r="P20" s="31"/>
      <c r="Q20" s="31"/>
      <c r="R20" s="31"/>
      <c r="S20" s="31"/>
      <c r="T20" s="31"/>
      <c r="U20" s="31"/>
      <c r="V20" s="22">
        <f>(SUM(IF(B20&gt;0,1,0)+IF(C20&gt;0,1,0)+IF(D20&gt;0,1,0)+IF(E20&gt;0,1,0)+IF(F20&gt;0,1,0)+IF(G20&gt;0,1,0)+IF(H20&gt;0,1,0)+IF(I20&gt;0,1,0)+IF(J20&gt;0,1,0)+IF(K20&gt;0,1,0)+IF(L20&gt;0,1,0)+IF(M20&gt;0,1,0)+IF(N20&gt;0,1,0)+IF(O20&gt;0,1,0)+IF(P20&gt;0,1,0)+IF(Q20&gt;0,1,0)+IF(R20&gt;0,1,0)+IF(S20&gt;0,1,0)+IF(T20&gt;0,1,0)+IF(U20&gt;0,1,0)))</f>
        <v>0</v>
      </c>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row>
    <row r="21" spans="1:256" ht="12.75">
      <c r="A21" s="127" t="s">
        <v>100</v>
      </c>
      <c r="B21" s="102"/>
      <c r="C21" s="31"/>
      <c r="D21" s="31"/>
      <c r="E21" s="31"/>
      <c r="F21" s="31"/>
      <c r="G21" s="31"/>
      <c r="H21" s="31"/>
      <c r="I21" s="31"/>
      <c r="J21" s="31"/>
      <c r="K21" s="31"/>
      <c r="L21" s="31"/>
      <c r="M21" s="31"/>
      <c r="N21" s="31"/>
      <c r="O21" s="31"/>
      <c r="P21" s="31"/>
      <c r="Q21" s="31"/>
      <c r="R21" s="31"/>
      <c r="S21" s="31"/>
      <c r="T21" s="31"/>
      <c r="U21" s="31"/>
      <c r="V21" s="22">
        <f>(SUM(IF(B21&gt;0,1,0)+IF(C21&gt;0,1,0)+IF(D21&gt;0,1,0)+IF(E21&gt;0,1,0)+IF(F21&gt;0,1,0)+IF(G21&gt;0,1,0)+IF(H21&gt;0,1,0)+IF(I21&gt;0,1,0)+IF(J21&gt;0,1,0)+IF(K21&gt;0,1,0)+IF(L21&gt;0,1,0)+IF(M21&gt;0,1,0)+IF(N21&gt;0,1,0)+IF(O21&gt;0,1,0)+IF(P21&gt;0,1,0)+IF(Q21&gt;0,1,0)+IF(R21&gt;0,1,0)+IF(S21&gt;0,1,0)+IF(T21&gt;0,1,0)+IF(U21&gt;0,1,0)))</f>
        <v>0</v>
      </c>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ht="12.75">
      <c r="A22" s="127" t="s">
        <v>161</v>
      </c>
      <c r="B22" s="102"/>
      <c r="C22" s="31"/>
      <c r="D22" s="31"/>
      <c r="E22" s="31"/>
      <c r="F22" s="31"/>
      <c r="G22" s="31"/>
      <c r="H22" s="31"/>
      <c r="I22" s="31"/>
      <c r="J22" s="31"/>
      <c r="K22" s="31"/>
      <c r="L22" s="31"/>
      <c r="M22" s="31"/>
      <c r="N22" s="31"/>
      <c r="O22" s="31"/>
      <c r="P22" s="31"/>
      <c r="Q22" s="31"/>
      <c r="R22" s="31"/>
      <c r="S22" s="31"/>
      <c r="T22" s="31"/>
      <c r="U22" s="31"/>
      <c r="V22" s="22">
        <f>(SUM(IF(B22&gt;0,1,0)+IF(C22&gt;0,1,0)+IF(D22&gt;0,1,0)+IF(E22&gt;0,1,0)+IF(F22&gt;0,1,0)+IF(G22&gt;0,1,0)+IF(H22&gt;0,1,0)+IF(I22&gt;0,1,0)+IF(J22&gt;0,1,0)+IF(K22&gt;0,1,0)+IF(L22&gt;0,1,0)+IF(M22&gt;0,1,0)+IF(N22&gt;0,1,0)+IF(O22&gt;0,1,0)+IF(P22&gt;0,1,0)+IF(Q22&gt;0,1,0)+IF(R22&gt;0,1,0)+IF(S22&gt;0,1,0)+IF(T22&gt;0,1,0)+IF(U22&gt;0,1,0)))</f>
        <v>0</v>
      </c>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127" t="s">
        <v>234</v>
      </c>
      <c r="B23" s="102"/>
      <c r="C23" s="31"/>
      <c r="D23" s="31"/>
      <c r="E23" s="31"/>
      <c r="F23" s="31"/>
      <c r="G23" s="31"/>
      <c r="H23" s="31"/>
      <c r="I23" s="31"/>
      <c r="J23" s="31"/>
      <c r="K23" s="31"/>
      <c r="L23" s="31"/>
      <c r="M23" s="31"/>
      <c r="N23" s="31"/>
      <c r="O23" s="31"/>
      <c r="P23" s="31"/>
      <c r="Q23" s="31"/>
      <c r="R23" s="31"/>
      <c r="S23" s="31"/>
      <c r="T23" s="31"/>
      <c r="U23" s="31"/>
      <c r="V23" s="22">
        <f aca="true" t="shared" si="2" ref="V23:V30">(SUM(IF(B23&gt;0,1,0)+IF(C23&gt;0,1,0)+IF(D23&gt;0,1,0)+IF(E23&gt;0,1,0)+IF(F23&gt;0,1,0)+IF(G23&gt;0,1,0)+IF(H23&gt;0,1,0)+IF(I23&gt;0,1,0)+IF(J23&gt;0,1,0)+IF(K23&gt;0,1,0)+IF(L23&gt;0,1,0)+IF(M23&gt;0,1,0)+IF(N23&gt;0,1,0)+IF(O23&gt;0,1,0)+IF(P23&gt;0,1,0)+IF(Q23&gt;0,1,0)+IF(R23&gt;0,1,0)+IF(S23&gt;0,1,0)+IF(T23&gt;0,1,0)+IF(U23&gt;0,1,0)))</f>
        <v>0</v>
      </c>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12.75">
      <c r="A24" s="127" t="s">
        <v>192</v>
      </c>
      <c r="B24" s="102"/>
      <c r="C24" s="31"/>
      <c r="D24" s="31"/>
      <c r="E24" s="31"/>
      <c r="F24" s="31"/>
      <c r="G24" s="31"/>
      <c r="H24" s="31"/>
      <c r="I24" s="31"/>
      <c r="J24" s="31"/>
      <c r="K24" s="31"/>
      <c r="L24" s="31"/>
      <c r="M24" s="31"/>
      <c r="N24" s="31"/>
      <c r="O24" s="31"/>
      <c r="P24" s="31"/>
      <c r="Q24" s="31"/>
      <c r="R24" s="31"/>
      <c r="S24" s="31"/>
      <c r="T24" s="31"/>
      <c r="U24" s="31"/>
      <c r="V24" s="22">
        <f t="shared" si="2"/>
        <v>0</v>
      </c>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ht="12.75">
      <c r="A25" s="127" t="s">
        <v>101</v>
      </c>
      <c r="B25" s="102"/>
      <c r="C25" s="31"/>
      <c r="D25" s="31"/>
      <c r="E25" s="31"/>
      <c r="F25" s="31"/>
      <c r="G25" s="31"/>
      <c r="H25" s="31"/>
      <c r="I25" s="31"/>
      <c r="J25" s="31"/>
      <c r="K25" s="31"/>
      <c r="L25" s="31"/>
      <c r="M25" s="31"/>
      <c r="N25" s="31"/>
      <c r="O25" s="31"/>
      <c r="P25" s="31"/>
      <c r="Q25" s="31"/>
      <c r="R25" s="31"/>
      <c r="S25" s="31"/>
      <c r="T25" s="31"/>
      <c r="U25" s="31"/>
      <c r="V25" s="22">
        <f t="shared" si="2"/>
        <v>0</v>
      </c>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12.75">
      <c r="A26" s="127" t="s">
        <v>142</v>
      </c>
      <c r="B26" s="102"/>
      <c r="C26" s="31"/>
      <c r="D26" s="31"/>
      <c r="E26" s="31"/>
      <c r="F26" s="31"/>
      <c r="G26" s="31"/>
      <c r="H26" s="31"/>
      <c r="I26" s="31"/>
      <c r="J26" s="31"/>
      <c r="K26" s="31"/>
      <c r="L26" s="31"/>
      <c r="M26" s="31"/>
      <c r="N26" s="31"/>
      <c r="O26" s="31"/>
      <c r="P26" s="31"/>
      <c r="Q26" s="31"/>
      <c r="R26" s="31"/>
      <c r="S26" s="31"/>
      <c r="T26" s="31"/>
      <c r="U26" s="31"/>
      <c r="V26" s="22">
        <f t="shared" si="2"/>
        <v>0</v>
      </c>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12.75">
      <c r="A27" s="127" t="s">
        <v>193</v>
      </c>
      <c r="B27" s="102"/>
      <c r="C27" s="31"/>
      <c r="D27" s="31"/>
      <c r="E27" s="31"/>
      <c r="F27" s="31"/>
      <c r="G27" s="31"/>
      <c r="H27" s="31"/>
      <c r="I27" s="31"/>
      <c r="J27" s="31"/>
      <c r="K27" s="31"/>
      <c r="L27" s="31"/>
      <c r="M27" s="31"/>
      <c r="N27" s="31"/>
      <c r="O27" s="31"/>
      <c r="P27" s="31"/>
      <c r="Q27" s="31"/>
      <c r="R27" s="31"/>
      <c r="S27" s="31"/>
      <c r="T27" s="31"/>
      <c r="U27" s="31"/>
      <c r="V27" s="22">
        <f t="shared" si="2"/>
        <v>0</v>
      </c>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12.75">
      <c r="A28" s="127" t="s">
        <v>235</v>
      </c>
      <c r="B28" s="102"/>
      <c r="C28" s="31"/>
      <c r="D28" s="31"/>
      <c r="E28" s="31"/>
      <c r="F28" s="31"/>
      <c r="G28" s="31"/>
      <c r="H28" s="31"/>
      <c r="I28" s="31"/>
      <c r="J28" s="31"/>
      <c r="K28" s="31"/>
      <c r="L28" s="31"/>
      <c r="M28" s="31"/>
      <c r="N28" s="31"/>
      <c r="O28" s="31"/>
      <c r="P28" s="31"/>
      <c r="Q28" s="31"/>
      <c r="R28" s="31"/>
      <c r="S28" s="31"/>
      <c r="T28" s="31"/>
      <c r="U28" s="31"/>
      <c r="V28" s="22">
        <f t="shared" si="2"/>
        <v>0</v>
      </c>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12.75">
      <c r="A29" s="127" t="s">
        <v>194</v>
      </c>
      <c r="B29" s="102"/>
      <c r="C29" s="31"/>
      <c r="D29" s="31"/>
      <c r="E29" s="31"/>
      <c r="F29" s="31"/>
      <c r="G29" s="31"/>
      <c r="H29" s="31"/>
      <c r="I29" s="31"/>
      <c r="J29" s="31"/>
      <c r="K29" s="31"/>
      <c r="L29" s="31"/>
      <c r="M29" s="31"/>
      <c r="N29" s="31"/>
      <c r="O29" s="31"/>
      <c r="P29" s="31"/>
      <c r="Q29" s="31"/>
      <c r="R29" s="31"/>
      <c r="S29" s="31"/>
      <c r="T29" s="31"/>
      <c r="U29" s="31"/>
      <c r="V29" s="22">
        <f t="shared" si="2"/>
        <v>0</v>
      </c>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13.5" thickBot="1">
      <c r="A30" s="127" t="s">
        <v>195</v>
      </c>
      <c r="B30" s="102"/>
      <c r="C30" s="31"/>
      <c r="D30" s="31"/>
      <c r="E30" s="31"/>
      <c r="F30" s="31"/>
      <c r="G30" s="31"/>
      <c r="H30" s="31"/>
      <c r="I30" s="31"/>
      <c r="J30" s="31"/>
      <c r="K30" s="31"/>
      <c r="L30" s="31"/>
      <c r="M30" s="31"/>
      <c r="N30" s="31"/>
      <c r="O30" s="31"/>
      <c r="P30" s="31"/>
      <c r="Q30" s="31"/>
      <c r="R30" s="31"/>
      <c r="S30" s="31"/>
      <c r="T30" s="31"/>
      <c r="U30" s="31"/>
      <c r="V30" s="22">
        <f t="shared" si="2"/>
        <v>0</v>
      </c>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s="24" customFormat="1" ht="13.5" thickBot="1">
      <c r="A31" s="121" t="s">
        <v>8</v>
      </c>
      <c r="B31" s="23">
        <f>SUM(B19:B30)/(COUNT(B19:B30)*2)</f>
        <v>0</v>
      </c>
      <c r="C31" s="23">
        <f>SUM(C19:C30)/(COUNT(C19:C30)*2)</f>
        <v>0</v>
      </c>
      <c r="D31" s="23">
        <f aca="true" t="shared" si="3" ref="D31:U31">SUM(D19:D30)/(COUNT(D19:D30)*2)</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3">
        <f t="shared" si="3"/>
        <v>0</v>
      </c>
      <c r="T31" s="23">
        <f t="shared" si="3"/>
        <v>0</v>
      </c>
      <c r="U31" s="23">
        <f t="shared" si="3"/>
        <v>0</v>
      </c>
      <c r="V31" s="23">
        <f>AVERAGE(B31:U31)</f>
        <v>0</v>
      </c>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2.75">
      <c r="A32" s="106" t="s">
        <v>164</v>
      </c>
      <c r="B32" s="19"/>
      <c r="C32" s="20"/>
      <c r="D32" s="20"/>
      <c r="E32" s="20"/>
      <c r="F32" s="20"/>
      <c r="G32" s="20"/>
      <c r="H32" s="20"/>
      <c r="I32" s="20"/>
      <c r="J32" s="20"/>
      <c r="K32" s="20"/>
      <c r="L32" s="20"/>
      <c r="M32" s="20"/>
      <c r="N32" s="20"/>
      <c r="O32" s="20"/>
      <c r="P32" s="20"/>
      <c r="Q32" s="20"/>
      <c r="R32" s="20"/>
      <c r="S32" s="20"/>
      <c r="T32" s="20"/>
      <c r="U32" s="20"/>
      <c r="V32" s="21"/>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12.75">
      <c r="A33" s="110" t="s">
        <v>196</v>
      </c>
      <c r="B33" s="31">
        <v>0</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22">
        <f aca="true" t="shared" si="4" ref="V33:V41">(SUM(IF(B33&gt;0,1,0)+IF(C33&gt;0,1,0)+IF(D33&gt;0,1,0)+IF(E33&gt;0,1,0)+IF(F33&gt;0,1,0)+IF(G33&gt;0,1,0)+IF(H33&gt;0,1,0)+IF(I33&gt;0,1,0)+IF(J33&gt;0,1,0)+IF(K33&gt;0,1,0)+IF(L33&gt;0,1,0)+IF(M33&gt;0,1,0)+IF(N33&gt;0,1,0)+IF(O33&gt;0,1,0)+IF(P33&gt;0,1,0)+IF(Q33&gt;0,1,0)+IF(R33&gt;0,1,0)+IF(S33&gt;0,1,0)+IF(T33&gt;0,1,0)+IF(U33&gt;0,1,0)))</f>
        <v>0</v>
      </c>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ht="12.75">
      <c r="A34" s="111" t="s">
        <v>102</v>
      </c>
      <c r="B34" s="31"/>
      <c r="C34" s="31"/>
      <c r="D34" s="31"/>
      <c r="E34" s="31"/>
      <c r="F34" s="31"/>
      <c r="G34" s="31"/>
      <c r="H34" s="31"/>
      <c r="I34" s="31"/>
      <c r="J34" s="31"/>
      <c r="K34" s="31"/>
      <c r="L34" s="31"/>
      <c r="M34" s="31"/>
      <c r="N34" s="31"/>
      <c r="O34" s="31"/>
      <c r="P34" s="31"/>
      <c r="Q34" s="31"/>
      <c r="R34" s="31"/>
      <c r="S34" s="31"/>
      <c r="T34" s="31"/>
      <c r="U34" s="31"/>
      <c r="V34" s="22">
        <f t="shared" si="4"/>
        <v>0</v>
      </c>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ht="38.25">
      <c r="A35" s="111" t="s">
        <v>232</v>
      </c>
      <c r="B35" s="31"/>
      <c r="C35" s="31"/>
      <c r="D35" s="31"/>
      <c r="E35" s="31"/>
      <c r="F35" s="31"/>
      <c r="G35" s="31"/>
      <c r="H35" s="31"/>
      <c r="I35" s="31"/>
      <c r="J35" s="31"/>
      <c r="K35" s="31"/>
      <c r="L35" s="31"/>
      <c r="M35" s="31"/>
      <c r="N35" s="31"/>
      <c r="O35" s="31"/>
      <c r="P35" s="31"/>
      <c r="Q35" s="31"/>
      <c r="R35" s="31"/>
      <c r="S35" s="31"/>
      <c r="T35" s="31"/>
      <c r="U35" s="31"/>
      <c r="V35" s="22">
        <f t="shared" si="4"/>
        <v>0</v>
      </c>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ht="25.5">
      <c r="A36" s="111" t="s">
        <v>198</v>
      </c>
      <c r="B36" s="31"/>
      <c r="C36" s="31"/>
      <c r="D36" s="31"/>
      <c r="E36" s="31"/>
      <c r="F36" s="31"/>
      <c r="G36" s="31"/>
      <c r="H36" s="31"/>
      <c r="I36" s="31"/>
      <c r="J36" s="31"/>
      <c r="K36" s="31"/>
      <c r="L36" s="31"/>
      <c r="M36" s="31"/>
      <c r="N36" s="31"/>
      <c r="O36" s="31"/>
      <c r="P36" s="31"/>
      <c r="Q36" s="31"/>
      <c r="R36" s="31"/>
      <c r="S36" s="31"/>
      <c r="T36" s="31"/>
      <c r="U36" s="31"/>
      <c r="V36" s="22">
        <f t="shared" si="4"/>
        <v>0</v>
      </c>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4"/>
      <c r="HV36" s="124"/>
      <c r="HW36" s="124"/>
      <c r="HX36" s="124"/>
      <c r="HY36" s="124"/>
      <c r="HZ36" s="124"/>
      <c r="IA36" s="124"/>
      <c r="IB36" s="124"/>
      <c r="IC36" s="124"/>
      <c r="ID36" s="124"/>
      <c r="IE36" s="124"/>
      <c r="IF36" s="124"/>
      <c r="IG36" s="124"/>
      <c r="IH36" s="124"/>
      <c r="II36" s="124"/>
      <c r="IJ36" s="124"/>
      <c r="IK36" s="124"/>
      <c r="IL36" s="124"/>
      <c r="IM36" s="124"/>
      <c r="IN36" s="124"/>
      <c r="IO36" s="124"/>
      <c r="IP36" s="124"/>
      <c r="IQ36" s="124"/>
      <c r="IR36" s="124"/>
      <c r="IS36" s="124"/>
      <c r="IT36" s="124"/>
      <c r="IU36" s="124"/>
      <c r="IV36" s="124"/>
    </row>
    <row r="37" spans="1:256" ht="12.75">
      <c r="A37" s="111" t="s">
        <v>197</v>
      </c>
      <c r="B37" s="31"/>
      <c r="C37" s="31"/>
      <c r="D37" s="31"/>
      <c r="E37" s="31"/>
      <c r="F37" s="31"/>
      <c r="G37" s="31"/>
      <c r="H37" s="31"/>
      <c r="I37" s="31"/>
      <c r="J37" s="31"/>
      <c r="K37" s="31"/>
      <c r="L37" s="31"/>
      <c r="M37" s="31"/>
      <c r="N37" s="31"/>
      <c r="O37" s="31"/>
      <c r="P37" s="31"/>
      <c r="Q37" s="31"/>
      <c r="R37" s="31"/>
      <c r="S37" s="31"/>
      <c r="T37" s="31"/>
      <c r="U37" s="31"/>
      <c r="V37" s="22">
        <f t="shared" si="4"/>
        <v>0</v>
      </c>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111" t="s">
        <v>233</v>
      </c>
      <c r="B38" s="31"/>
      <c r="C38" s="31"/>
      <c r="D38" s="31"/>
      <c r="E38" s="31"/>
      <c r="F38" s="31"/>
      <c r="G38" s="31"/>
      <c r="H38" s="31"/>
      <c r="I38" s="31"/>
      <c r="J38" s="31"/>
      <c r="K38" s="31"/>
      <c r="L38" s="31"/>
      <c r="M38" s="31"/>
      <c r="N38" s="31"/>
      <c r="O38" s="31"/>
      <c r="P38" s="31"/>
      <c r="Q38" s="31"/>
      <c r="R38" s="31"/>
      <c r="S38" s="31"/>
      <c r="T38" s="31"/>
      <c r="U38" s="31"/>
      <c r="V38" s="22">
        <f t="shared" si="4"/>
        <v>0</v>
      </c>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ht="12.75">
      <c r="A39" s="111" t="s">
        <v>165</v>
      </c>
      <c r="B39" s="31"/>
      <c r="C39" s="31"/>
      <c r="D39" s="31"/>
      <c r="E39" s="31"/>
      <c r="F39" s="31"/>
      <c r="G39" s="31"/>
      <c r="H39" s="31"/>
      <c r="I39" s="31"/>
      <c r="J39" s="31"/>
      <c r="K39" s="31"/>
      <c r="L39" s="31"/>
      <c r="M39" s="31"/>
      <c r="N39" s="31"/>
      <c r="O39" s="31"/>
      <c r="P39" s="31"/>
      <c r="Q39" s="31"/>
      <c r="R39" s="31"/>
      <c r="S39" s="31"/>
      <c r="T39" s="31"/>
      <c r="U39" s="31"/>
      <c r="V39" s="22">
        <f t="shared" si="4"/>
        <v>0</v>
      </c>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2.75">
      <c r="A40" s="111" t="s">
        <v>103</v>
      </c>
      <c r="B40" s="31"/>
      <c r="C40" s="31"/>
      <c r="D40" s="31"/>
      <c r="E40" s="31"/>
      <c r="F40" s="31"/>
      <c r="G40" s="31"/>
      <c r="H40" s="31"/>
      <c r="I40" s="31"/>
      <c r="J40" s="31"/>
      <c r="K40" s="31"/>
      <c r="L40" s="31"/>
      <c r="M40" s="31"/>
      <c r="N40" s="31"/>
      <c r="O40" s="31"/>
      <c r="P40" s="31"/>
      <c r="Q40" s="31"/>
      <c r="R40" s="31"/>
      <c r="S40" s="31"/>
      <c r="T40" s="31"/>
      <c r="U40" s="31"/>
      <c r="V40" s="22">
        <f t="shared" si="4"/>
        <v>0</v>
      </c>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ht="13.5" thickBot="1">
      <c r="A41" s="111" t="s">
        <v>104</v>
      </c>
      <c r="B41" s="31"/>
      <c r="C41" s="31"/>
      <c r="D41" s="31"/>
      <c r="E41" s="31"/>
      <c r="F41" s="31"/>
      <c r="G41" s="31"/>
      <c r="H41" s="31"/>
      <c r="I41" s="31"/>
      <c r="J41" s="31"/>
      <c r="K41" s="31"/>
      <c r="L41" s="31"/>
      <c r="M41" s="31"/>
      <c r="N41" s="31"/>
      <c r="O41" s="31"/>
      <c r="P41" s="31"/>
      <c r="Q41" s="31"/>
      <c r="R41" s="31"/>
      <c r="S41" s="31"/>
      <c r="T41" s="31"/>
      <c r="U41" s="31"/>
      <c r="V41" s="22">
        <f t="shared" si="4"/>
        <v>0</v>
      </c>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s="24" customFormat="1" ht="13.5" thickBot="1">
      <c r="A42" s="120" t="s">
        <v>8</v>
      </c>
      <c r="B42" s="23">
        <f>SUM(B33:B41)/(COUNT(B33:B41)*2)</f>
        <v>0</v>
      </c>
      <c r="C42" s="23">
        <f aca="true" t="shared" si="5" ref="C42:U42">SUM(C33:C41)/(COUNT(C33:C41)*2)</f>
        <v>0</v>
      </c>
      <c r="D42" s="23">
        <f t="shared" si="5"/>
        <v>0</v>
      </c>
      <c r="E42" s="23">
        <f t="shared" si="5"/>
        <v>0</v>
      </c>
      <c r="F42" s="23">
        <f t="shared" si="5"/>
        <v>0</v>
      </c>
      <c r="G42" s="23">
        <f t="shared" si="5"/>
        <v>0</v>
      </c>
      <c r="H42" s="23">
        <f t="shared" si="5"/>
        <v>0</v>
      </c>
      <c r="I42" s="23">
        <f t="shared" si="5"/>
        <v>0</v>
      </c>
      <c r="J42" s="23">
        <f t="shared" si="5"/>
        <v>0</v>
      </c>
      <c r="K42" s="23">
        <f t="shared" si="5"/>
        <v>0</v>
      </c>
      <c r="L42" s="23">
        <f t="shared" si="5"/>
        <v>0</v>
      </c>
      <c r="M42" s="23">
        <f t="shared" si="5"/>
        <v>0</v>
      </c>
      <c r="N42" s="23">
        <f t="shared" si="5"/>
        <v>0</v>
      </c>
      <c r="O42" s="23">
        <f t="shared" si="5"/>
        <v>0</v>
      </c>
      <c r="P42" s="23">
        <f t="shared" si="5"/>
        <v>0</v>
      </c>
      <c r="Q42" s="23">
        <f t="shared" si="5"/>
        <v>0</v>
      </c>
      <c r="R42" s="23">
        <f t="shared" si="5"/>
        <v>0</v>
      </c>
      <c r="S42" s="23">
        <f t="shared" si="5"/>
        <v>0</v>
      </c>
      <c r="T42" s="23">
        <f t="shared" si="5"/>
        <v>0</v>
      </c>
      <c r="U42" s="23">
        <f t="shared" si="5"/>
        <v>0</v>
      </c>
      <c r="V42" s="23">
        <f>AVERAGE(B42:U42)</f>
        <v>0</v>
      </c>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5"/>
      <c r="IR42" s="125"/>
      <c r="IS42" s="125"/>
      <c r="IT42" s="125"/>
      <c r="IU42" s="125"/>
      <c r="IV42" s="125"/>
    </row>
    <row r="43" spans="1:256" ht="12.75">
      <c r="A43" s="106" t="s">
        <v>169</v>
      </c>
      <c r="B43" s="19"/>
      <c r="C43" s="20"/>
      <c r="D43" s="20"/>
      <c r="E43" s="20"/>
      <c r="F43" s="20"/>
      <c r="G43" s="20"/>
      <c r="H43" s="20"/>
      <c r="I43" s="20"/>
      <c r="J43" s="20"/>
      <c r="K43" s="20"/>
      <c r="L43" s="20"/>
      <c r="M43" s="20"/>
      <c r="N43" s="20"/>
      <c r="O43" s="20"/>
      <c r="P43" s="20"/>
      <c r="Q43" s="20"/>
      <c r="R43" s="20"/>
      <c r="S43" s="20"/>
      <c r="T43" s="20"/>
      <c r="U43" s="20"/>
      <c r="V43" s="21"/>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13.5" thickBot="1">
      <c r="A44" s="110" t="s">
        <v>167</v>
      </c>
      <c r="B44" s="31"/>
      <c r="C44" s="31"/>
      <c r="D44" s="31"/>
      <c r="E44" s="31"/>
      <c r="F44" s="31"/>
      <c r="G44" s="31"/>
      <c r="H44" s="31"/>
      <c r="I44" s="31"/>
      <c r="J44" s="31"/>
      <c r="K44" s="31"/>
      <c r="L44" s="31"/>
      <c r="M44" s="31"/>
      <c r="N44" s="31"/>
      <c r="O44" s="31"/>
      <c r="P44" s="31"/>
      <c r="Q44" s="31"/>
      <c r="R44" s="31"/>
      <c r="S44" s="31"/>
      <c r="T44" s="31"/>
      <c r="U44" s="31"/>
      <c r="V44" s="22">
        <f>(SUM(IF(B44&gt;0,1,0)+IF(C44&gt;0,1,0)+IF(D44&gt;0,1,0)+IF(E44&gt;0,1,0)+IF(F44&gt;0,1,0)+IF(G44&gt;0,1,0)+IF(H44&gt;0,1,0)+IF(I44&gt;0,1,0)+IF(J44&gt;0,1,0)+IF(K44&gt;0,1,0)+IF(L44&gt;0,1,0)+IF(M44&gt;0,1,0)+IF(N44&gt;0,1,0)+IF(O44&gt;0,1,0)+IF(P44&gt;0,1,0)+IF(Q44&gt;0,1,0)+IF(R44&gt;0,1,0)+IF(S44&gt;0,1,0)+IF(T44&gt;0,1,0)+IF(U44&gt;0,1,0)))</f>
        <v>0</v>
      </c>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s="24" customFormat="1" ht="13.5" thickBot="1">
      <c r="A45" s="120" t="s">
        <v>8</v>
      </c>
      <c r="B45" s="23">
        <f>(SUM(IF(B44=0,0,IF(B44=1,0.5,IF(B44=2,1,0)))))</f>
        <v>0</v>
      </c>
      <c r="C45" s="23">
        <f aca="true" t="shared" si="6" ref="C45:U45">(SUM(IF(C44=0,0,IF(C44=1,0.5,IF(C44=2,1,0)))))</f>
        <v>0</v>
      </c>
      <c r="D45" s="23">
        <f t="shared" si="6"/>
        <v>0</v>
      </c>
      <c r="E45" s="23">
        <f t="shared" si="6"/>
        <v>0</v>
      </c>
      <c r="F45" s="23">
        <f t="shared" si="6"/>
        <v>0</v>
      </c>
      <c r="G45" s="23">
        <f t="shared" si="6"/>
        <v>0</v>
      </c>
      <c r="H45" s="23">
        <f t="shared" si="6"/>
        <v>0</v>
      </c>
      <c r="I45" s="23">
        <f t="shared" si="6"/>
        <v>0</v>
      </c>
      <c r="J45" s="23">
        <f t="shared" si="6"/>
        <v>0</v>
      </c>
      <c r="K45" s="23">
        <f t="shared" si="6"/>
        <v>0</v>
      </c>
      <c r="L45" s="23">
        <f t="shared" si="6"/>
        <v>0</v>
      </c>
      <c r="M45" s="23">
        <f t="shared" si="6"/>
        <v>0</v>
      </c>
      <c r="N45" s="23">
        <f t="shared" si="6"/>
        <v>0</v>
      </c>
      <c r="O45" s="23">
        <f t="shared" si="6"/>
        <v>0</v>
      </c>
      <c r="P45" s="23">
        <f t="shared" si="6"/>
        <v>0</v>
      </c>
      <c r="Q45" s="23">
        <f t="shared" si="6"/>
        <v>0</v>
      </c>
      <c r="R45" s="23">
        <f t="shared" si="6"/>
        <v>0</v>
      </c>
      <c r="S45" s="23">
        <f t="shared" si="6"/>
        <v>0</v>
      </c>
      <c r="T45" s="23">
        <f t="shared" si="6"/>
        <v>0</v>
      </c>
      <c r="U45" s="23">
        <f t="shared" si="6"/>
        <v>0</v>
      </c>
      <c r="V45" s="23">
        <f>AVERAGE(B45:U45)</f>
        <v>0</v>
      </c>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s="18" customFormat="1" ht="55.5" customHeight="1" thickBot="1">
      <c r="A46" s="112" t="s">
        <v>57</v>
      </c>
      <c r="B46" s="14" t="s">
        <v>0</v>
      </c>
      <c r="C46" s="15" t="s">
        <v>6</v>
      </c>
      <c r="D46" s="15" t="s">
        <v>1</v>
      </c>
      <c r="E46" s="15" t="s">
        <v>2</v>
      </c>
      <c r="F46" s="15" t="s">
        <v>3</v>
      </c>
      <c r="G46" s="15" t="s">
        <v>4</v>
      </c>
      <c r="H46" s="15" t="s">
        <v>5</v>
      </c>
      <c r="I46" s="15" t="s">
        <v>14</v>
      </c>
      <c r="J46" s="15" t="s">
        <v>15</v>
      </c>
      <c r="K46" s="15" t="s">
        <v>16</v>
      </c>
      <c r="L46" s="15" t="s">
        <v>17</v>
      </c>
      <c r="M46" s="15" t="s">
        <v>18</v>
      </c>
      <c r="N46" s="15" t="s">
        <v>20</v>
      </c>
      <c r="O46" s="15" t="s">
        <v>27</v>
      </c>
      <c r="P46" s="15" t="s">
        <v>21</v>
      </c>
      <c r="Q46" s="16" t="s">
        <v>22</v>
      </c>
      <c r="R46" s="15" t="s">
        <v>23</v>
      </c>
      <c r="S46" s="15" t="s">
        <v>24</v>
      </c>
      <c r="T46" s="14" t="s">
        <v>25</v>
      </c>
      <c r="U46" s="14" t="s">
        <v>26</v>
      </c>
      <c r="V46" s="17" t="s">
        <v>30</v>
      </c>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ht="12.75">
      <c r="A47" s="106" t="s">
        <v>168</v>
      </c>
      <c r="B47" s="27"/>
      <c r="C47" s="28"/>
      <c r="D47" s="28"/>
      <c r="E47" s="28"/>
      <c r="F47" s="28"/>
      <c r="G47" s="28"/>
      <c r="H47" s="28"/>
      <c r="I47" s="28"/>
      <c r="J47" s="28"/>
      <c r="K47" s="28"/>
      <c r="L47" s="28"/>
      <c r="M47" s="28"/>
      <c r="N47" s="28"/>
      <c r="O47" s="28"/>
      <c r="P47" s="28"/>
      <c r="Q47" s="28"/>
      <c r="R47" s="28"/>
      <c r="S47" s="28"/>
      <c r="T47" s="28"/>
      <c r="U47" s="28"/>
      <c r="V47" s="29"/>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c r="IU47" s="124"/>
      <c r="IV47" s="124"/>
    </row>
    <row r="48" spans="1:256" ht="12.75">
      <c r="A48" s="110" t="s">
        <v>236</v>
      </c>
      <c r="B48" s="31">
        <v>0</v>
      </c>
      <c r="C48" s="31">
        <v>0</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22">
        <f>(SUM(IF(B48&gt;0,1,0)+IF(C48&gt;0,1,0)+IF(D48&gt;0,1,0)+IF(E48&gt;0,1,0)+IF(F48&gt;0,1,0)+IF(G48&gt;0,1,0)+IF(H48&gt;0,1,0)+IF(I48&gt;0,1,0)+IF(J48&gt;0,1,0)+IF(K48&gt;0,1,0)+IF(L48&gt;0,1,0)+IF(M48&gt;0,1,0)+IF(N48&gt;0,1,0)+IF(O48&gt;0,1,0)+IF(P48&gt;0,1,0)+IF(Q48&gt;0,1,0)+IF(R48&gt;0,1,0)+IF(S48&gt;0,1,0)+IF(T48&gt;0,1,0)+IF(U48&gt;0,1,0)))</f>
        <v>0</v>
      </c>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row>
    <row r="49" spans="1:256" ht="12.75">
      <c r="A49" s="110" t="s">
        <v>237</v>
      </c>
      <c r="B49" s="31"/>
      <c r="C49" s="31"/>
      <c r="D49" s="31"/>
      <c r="E49" s="31"/>
      <c r="F49" s="31"/>
      <c r="G49" s="31"/>
      <c r="H49" s="31"/>
      <c r="I49" s="31"/>
      <c r="J49" s="31"/>
      <c r="K49" s="31"/>
      <c r="L49" s="31"/>
      <c r="M49" s="31"/>
      <c r="N49" s="31"/>
      <c r="O49" s="31"/>
      <c r="P49" s="31"/>
      <c r="Q49" s="31"/>
      <c r="R49" s="31"/>
      <c r="S49" s="31"/>
      <c r="T49" s="31"/>
      <c r="U49" s="31"/>
      <c r="V49" s="22">
        <f>(SUM(IF(B49&gt;0,1,0)+IF(C49&gt;0,1,0)+IF(D49&gt;0,1,0)+IF(E49&gt;0,1,0)+IF(F49&gt;0,1,0)+IF(G49&gt;0,1,0)+IF(H49&gt;0,1,0)+IF(I49&gt;0,1,0)+IF(J49&gt;0,1,0)+IF(K49&gt;0,1,0)+IF(L49&gt;0,1,0)+IF(M49&gt;0,1,0)+IF(N49&gt;0,1,0)+IF(O49&gt;0,1,0)+IF(P49&gt;0,1,0)+IF(Q49&gt;0,1,0)+IF(R49&gt;0,1,0)+IF(S49&gt;0,1,0)+IF(T49&gt;0,1,0)+IF(U49&gt;0,1,0)))</f>
        <v>0</v>
      </c>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12.75">
      <c r="A50" s="110" t="s">
        <v>238</v>
      </c>
      <c r="B50" s="31"/>
      <c r="C50" s="31"/>
      <c r="D50" s="31"/>
      <c r="E50" s="31"/>
      <c r="F50" s="31"/>
      <c r="G50" s="31"/>
      <c r="H50" s="31"/>
      <c r="I50" s="31"/>
      <c r="J50" s="31"/>
      <c r="K50" s="31"/>
      <c r="L50" s="31"/>
      <c r="M50" s="31"/>
      <c r="N50" s="31"/>
      <c r="O50" s="31"/>
      <c r="P50" s="31"/>
      <c r="Q50" s="31"/>
      <c r="R50" s="31"/>
      <c r="S50" s="31"/>
      <c r="T50" s="31"/>
      <c r="U50" s="31"/>
      <c r="V50" s="22">
        <f>(SUM(IF(B50&gt;0,1,0)+IF(C50&gt;0,1,0)+IF(D50&gt;0,1,0)+IF(E50&gt;0,1,0)+IF(F50&gt;0,1,0)+IF(G50&gt;0,1,0)+IF(H50&gt;0,1,0)+IF(I50&gt;0,1,0)+IF(J50&gt;0,1,0)+IF(K50&gt;0,1,0)+IF(L50&gt;0,1,0)+IF(M50&gt;0,1,0)+IF(N50&gt;0,1,0)+IF(O50&gt;0,1,0)+IF(P50&gt;0,1,0)+IF(Q50&gt;0,1,0)+IF(R50&gt;0,1,0)+IF(S50&gt;0,1,0)+IF(T50&gt;0,1,0)+IF(U50&gt;0,1,0)))</f>
        <v>0</v>
      </c>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12.75">
      <c r="A51" s="110" t="s">
        <v>199</v>
      </c>
      <c r="B51" s="31"/>
      <c r="C51" s="31"/>
      <c r="D51" s="31"/>
      <c r="E51" s="31"/>
      <c r="F51" s="31"/>
      <c r="G51" s="31"/>
      <c r="H51" s="31"/>
      <c r="I51" s="31"/>
      <c r="J51" s="31"/>
      <c r="K51" s="31"/>
      <c r="L51" s="31"/>
      <c r="M51" s="31"/>
      <c r="N51" s="31"/>
      <c r="O51" s="31"/>
      <c r="P51" s="31"/>
      <c r="Q51" s="31"/>
      <c r="R51" s="31"/>
      <c r="S51" s="31"/>
      <c r="T51" s="31"/>
      <c r="U51" s="31"/>
      <c r="V51" s="22">
        <f>(SUM(IF(B51&gt;0,1,0)+IF(C51&gt;0,1,0)+IF(D51&gt;0,1,0)+IF(E51&gt;0,1,0)+IF(F51&gt;0,1,0)+IF(G51&gt;0,1,0)+IF(H51&gt;0,1,0)+IF(I51&gt;0,1,0)+IF(J51&gt;0,1,0)+IF(K51&gt;0,1,0)+IF(L51&gt;0,1,0)+IF(M51&gt;0,1,0)+IF(N51&gt;0,1,0)+IF(O51&gt;0,1,0)+IF(P51&gt;0,1,0)+IF(Q51&gt;0,1,0)+IF(R51&gt;0,1,0)+IF(S51&gt;0,1,0)+IF(T51&gt;0,1,0)+IF(U51&gt;0,1,0)))</f>
        <v>0</v>
      </c>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12.75">
      <c r="A52" s="110" t="s">
        <v>200</v>
      </c>
      <c r="B52" s="31"/>
      <c r="C52" s="31"/>
      <c r="D52" s="31"/>
      <c r="E52" s="31"/>
      <c r="F52" s="31"/>
      <c r="G52" s="31"/>
      <c r="H52" s="31"/>
      <c r="I52" s="31"/>
      <c r="J52" s="31"/>
      <c r="K52" s="31"/>
      <c r="L52" s="31"/>
      <c r="M52" s="31"/>
      <c r="N52" s="31"/>
      <c r="O52" s="31"/>
      <c r="P52" s="31"/>
      <c r="Q52" s="31"/>
      <c r="R52" s="31"/>
      <c r="S52" s="31"/>
      <c r="T52" s="31"/>
      <c r="U52" s="31"/>
      <c r="V52" s="22">
        <f>(SUM(IF(B52&gt;0,1,0)+IF(C52&gt;0,1,0)+IF(D52&gt;0,1,0)+IF(E52&gt;0,1,0)+IF(F52&gt;0,1,0)+IF(G52&gt;0,1,0)+IF(H52&gt;0,1,0)+IF(I52&gt;0,1,0)+IF(J52&gt;0,1,0)+IF(K52&gt;0,1,0)+IF(L52&gt;0,1,0)+IF(M52&gt;0,1,0)+IF(N52&gt;0,1,0)+IF(O52&gt;0,1,0)+IF(P52&gt;0,1,0)+IF(Q52&gt;0,1,0)+IF(R52&gt;0,1,0)+IF(S52&gt;0,1,0)+IF(T52&gt;0,1,0)+IF(U52&gt;0,1,0)))</f>
        <v>0</v>
      </c>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153" ht="12.75">
      <c r="A53" s="110" t="s">
        <v>105</v>
      </c>
      <c r="B53" s="31"/>
      <c r="C53" s="31"/>
      <c r="D53" s="31"/>
      <c r="E53" s="31"/>
      <c r="F53" s="31"/>
      <c r="G53" s="31"/>
      <c r="H53" s="31"/>
      <c r="I53" s="31"/>
      <c r="J53" s="31"/>
      <c r="K53" s="31"/>
      <c r="L53" s="31"/>
      <c r="M53" s="31"/>
      <c r="N53" s="31"/>
      <c r="O53" s="31"/>
      <c r="P53" s="31"/>
      <c r="Q53" s="31"/>
      <c r="R53" s="31"/>
      <c r="S53" s="31"/>
      <c r="T53" s="31"/>
      <c r="U53" s="31"/>
      <c r="V53" s="22">
        <f aca="true" t="shared" si="7" ref="V53:V63">(SUM(IF(B53&gt;0,1,0)+IF(C53&gt;0,1,0)+IF(D53&gt;0,1,0)+IF(E53&gt;0,1,0)+IF(F53&gt;0,1,0)+IF(G53&gt;0,1,0)+IF(H53&gt;0,1,0)+IF(I53&gt;0,1,0)+IF(J53&gt;0,1,0)+IF(K53&gt;0,1,0)+IF(L53&gt;0,1,0)+IF(M53&gt;0,1,0)+IF(N53&gt;0,1,0)+IF(O53&gt;0,1,0)+IF(P53&gt;0,1,0)+IF(Q53&gt;0,1,0)+IF(R53&gt;0,1,0)+IF(S53&gt;0,1,0)+IF(T53&gt;0,1,0)+IF(U53&gt;0,1,0)))</f>
        <v>0</v>
      </c>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row>
    <row r="54" spans="1:153" ht="12.75">
      <c r="A54" s="110" t="s">
        <v>201</v>
      </c>
      <c r="B54" s="31"/>
      <c r="C54" s="31"/>
      <c r="D54" s="31"/>
      <c r="E54" s="31"/>
      <c r="F54" s="31"/>
      <c r="G54" s="31"/>
      <c r="H54" s="31"/>
      <c r="I54" s="31"/>
      <c r="J54" s="31"/>
      <c r="K54" s="31"/>
      <c r="L54" s="31"/>
      <c r="M54" s="31"/>
      <c r="N54" s="31"/>
      <c r="O54" s="31"/>
      <c r="P54" s="31"/>
      <c r="Q54" s="31"/>
      <c r="R54" s="31"/>
      <c r="S54" s="31"/>
      <c r="T54" s="31"/>
      <c r="U54" s="31"/>
      <c r="V54" s="22">
        <f t="shared" si="7"/>
        <v>0</v>
      </c>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row>
    <row r="55" spans="1:153" ht="12.75">
      <c r="A55" s="110" t="s">
        <v>202</v>
      </c>
      <c r="B55" s="31"/>
      <c r="C55" s="31"/>
      <c r="D55" s="31"/>
      <c r="E55" s="31"/>
      <c r="F55" s="31"/>
      <c r="G55" s="31"/>
      <c r="H55" s="31"/>
      <c r="I55" s="31"/>
      <c r="J55" s="31"/>
      <c r="K55" s="31"/>
      <c r="L55" s="31"/>
      <c r="M55" s="31"/>
      <c r="N55" s="31"/>
      <c r="O55" s="31"/>
      <c r="P55" s="31"/>
      <c r="Q55" s="31"/>
      <c r="R55" s="31"/>
      <c r="S55" s="31"/>
      <c r="T55" s="31"/>
      <c r="U55" s="31"/>
      <c r="V55" s="22">
        <f t="shared" si="7"/>
        <v>0</v>
      </c>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row>
    <row r="56" spans="1:153" ht="12.75">
      <c r="A56" s="111" t="s">
        <v>203</v>
      </c>
      <c r="B56" s="31"/>
      <c r="C56" s="31"/>
      <c r="D56" s="31"/>
      <c r="E56" s="31"/>
      <c r="F56" s="31"/>
      <c r="G56" s="31"/>
      <c r="H56" s="31"/>
      <c r="I56" s="31"/>
      <c r="J56" s="31"/>
      <c r="K56" s="31"/>
      <c r="L56" s="31"/>
      <c r="M56" s="31"/>
      <c r="N56" s="31"/>
      <c r="O56" s="31"/>
      <c r="P56" s="31"/>
      <c r="Q56" s="31"/>
      <c r="R56" s="31"/>
      <c r="S56" s="31"/>
      <c r="T56" s="31"/>
      <c r="U56" s="31"/>
      <c r="V56" s="22">
        <f t="shared" si="7"/>
        <v>0</v>
      </c>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row>
    <row r="57" spans="1:153" ht="12.75">
      <c r="A57" s="111" t="s">
        <v>106</v>
      </c>
      <c r="B57" s="31"/>
      <c r="C57" s="31"/>
      <c r="D57" s="31"/>
      <c r="E57" s="31"/>
      <c r="F57" s="31"/>
      <c r="G57" s="31"/>
      <c r="H57" s="31"/>
      <c r="I57" s="31"/>
      <c r="J57" s="31"/>
      <c r="K57" s="31"/>
      <c r="L57" s="31"/>
      <c r="M57" s="31"/>
      <c r="N57" s="31"/>
      <c r="O57" s="31"/>
      <c r="P57" s="31"/>
      <c r="Q57" s="31"/>
      <c r="R57" s="31"/>
      <c r="S57" s="31"/>
      <c r="T57" s="31"/>
      <c r="U57" s="31"/>
      <c r="V57" s="22">
        <f t="shared" si="7"/>
        <v>0</v>
      </c>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row>
    <row r="58" spans="1:153" ht="12.75">
      <c r="A58" s="111" t="s">
        <v>166</v>
      </c>
      <c r="B58" s="31"/>
      <c r="C58" s="31"/>
      <c r="D58" s="31"/>
      <c r="E58" s="31"/>
      <c r="F58" s="31"/>
      <c r="G58" s="31"/>
      <c r="H58" s="31"/>
      <c r="I58" s="31"/>
      <c r="J58" s="31"/>
      <c r="K58" s="31"/>
      <c r="L58" s="31"/>
      <c r="M58" s="31"/>
      <c r="N58" s="31"/>
      <c r="O58" s="31"/>
      <c r="P58" s="31"/>
      <c r="Q58" s="31"/>
      <c r="R58" s="31"/>
      <c r="S58" s="31"/>
      <c r="T58" s="31"/>
      <c r="U58" s="31"/>
      <c r="V58" s="22">
        <f t="shared" si="7"/>
        <v>0</v>
      </c>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row>
    <row r="59" spans="1:153" ht="12.75">
      <c r="A59" s="113" t="s">
        <v>204</v>
      </c>
      <c r="B59" s="31"/>
      <c r="C59" s="31"/>
      <c r="D59" s="31"/>
      <c r="E59" s="31"/>
      <c r="F59" s="31"/>
      <c r="G59" s="31"/>
      <c r="H59" s="31"/>
      <c r="I59" s="31"/>
      <c r="J59" s="31"/>
      <c r="K59" s="31"/>
      <c r="L59" s="31"/>
      <c r="M59" s="31"/>
      <c r="N59" s="31"/>
      <c r="O59" s="31"/>
      <c r="P59" s="31"/>
      <c r="Q59" s="31"/>
      <c r="R59" s="31"/>
      <c r="S59" s="31"/>
      <c r="T59" s="31"/>
      <c r="U59" s="31"/>
      <c r="V59" s="22">
        <f t="shared" si="7"/>
        <v>0</v>
      </c>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row>
    <row r="60" spans="1:153" ht="12.75">
      <c r="A60" s="114" t="s">
        <v>143</v>
      </c>
      <c r="B60" s="31"/>
      <c r="C60" s="31"/>
      <c r="D60" s="31"/>
      <c r="E60" s="31"/>
      <c r="F60" s="31"/>
      <c r="G60" s="31"/>
      <c r="H60" s="31"/>
      <c r="I60" s="31"/>
      <c r="J60" s="31"/>
      <c r="K60" s="31"/>
      <c r="L60" s="31"/>
      <c r="M60" s="31"/>
      <c r="N60" s="31"/>
      <c r="O60" s="31"/>
      <c r="P60" s="31"/>
      <c r="Q60" s="31"/>
      <c r="R60" s="31"/>
      <c r="S60" s="31"/>
      <c r="T60" s="31"/>
      <c r="U60" s="31"/>
      <c r="V60" s="22">
        <f t="shared" si="7"/>
        <v>0</v>
      </c>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row>
    <row r="61" spans="1:153" ht="12.75">
      <c r="A61" s="114" t="s">
        <v>144</v>
      </c>
      <c r="B61" s="31"/>
      <c r="C61" s="31"/>
      <c r="D61" s="31"/>
      <c r="E61" s="31"/>
      <c r="F61" s="31"/>
      <c r="G61" s="31"/>
      <c r="H61" s="31"/>
      <c r="I61" s="31"/>
      <c r="J61" s="31"/>
      <c r="K61" s="31"/>
      <c r="L61" s="31"/>
      <c r="M61" s="31"/>
      <c r="N61" s="31"/>
      <c r="O61" s="31"/>
      <c r="P61" s="31"/>
      <c r="Q61" s="31"/>
      <c r="R61" s="31"/>
      <c r="S61" s="31"/>
      <c r="T61" s="31"/>
      <c r="U61" s="31"/>
      <c r="V61" s="22">
        <f t="shared" si="7"/>
        <v>0</v>
      </c>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row>
    <row r="62" spans="1:153" ht="12.75">
      <c r="A62" s="114" t="s">
        <v>145</v>
      </c>
      <c r="B62" s="31"/>
      <c r="C62" s="31"/>
      <c r="D62" s="31"/>
      <c r="E62" s="31"/>
      <c r="F62" s="31"/>
      <c r="G62" s="31"/>
      <c r="H62" s="31"/>
      <c r="I62" s="31"/>
      <c r="J62" s="31"/>
      <c r="K62" s="31"/>
      <c r="L62" s="31"/>
      <c r="M62" s="31"/>
      <c r="N62" s="31"/>
      <c r="O62" s="31"/>
      <c r="P62" s="31"/>
      <c r="Q62" s="31"/>
      <c r="R62" s="31"/>
      <c r="S62" s="31"/>
      <c r="T62" s="31"/>
      <c r="U62" s="31"/>
      <c r="V62" s="22">
        <f t="shared" si="7"/>
        <v>0</v>
      </c>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row>
    <row r="63" spans="1:153" ht="13.5" thickBot="1">
      <c r="A63" s="114" t="s">
        <v>146</v>
      </c>
      <c r="B63" s="31"/>
      <c r="C63" s="31"/>
      <c r="D63" s="31"/>
      <c r="E63" s="31"/>
      <c r="F63" s="31"/>
      <c r="G63" s="31"/>
      <c r="H63" s="31"/>
      <c r="I63" s="31"/>
      <c r="J63" s="31"/>
      <c r="K63" s="31"/>
      <c r="L63" s="31"/>
      <c r="M63" s="31"/>
      <c r="N63" s="31"/>
      <c r="O63" s="31"/>
      <c r="P63" s="31"/>
      <c r="Q63" s="31"/>
      <c r="R63" s="31"/>
      <c r="S63" s="31"/>
      <c r="T63" s="31"/>
      <c r="U63" s="31"/>
      <c r="V63" s="22">
        <f t="shared" si="7"/>
        <v>0</v>
      </c>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row>
    <row r="64" spans="1:153" s="24" customFormat="1" ht="13.5" thickBot="1">
      <c r="A64" s="120" t="s">
        <v>8</v>
      </c>
      <c r="B64" s="23">
        <f>SUM(B48:B63)/(COUNT(B48:B63)*2)</f>
        <v>0</v>
      </c>
      <c r="C64" s="23">
        <f aca="true" t="shared" si="8" ref="C64:U64">SUM(C48:C63)/(COUNT(C48:C63)*2)</f>
        <v>0</v>
      </c>
      <c r="D64" s="23">
        <f t="shared" si="8"/>
        <v>0</v>
      </c>
      <c r="E64" s="23">
        <f t="shared" si="8"/>
        <v>0</v>
      </c>
      <c r="F64" s="23">
        <f t="shared" si="8"/>
        <v>0</v>
      </c>
      <c r="G64" s="23">
        <f t="shared" si="8"/>
        <v>0</v>
      </c>
      <c r="H64" s="23">
        <f t="shared" si="8"/>
        <v>0</v>
      </c>
      <c r="I64" s="23">
        <f t="shared" si="8"/>
        <v>0</v>
      </c>
      <c r="J64" s="23">
        <f t="shared" si="8"/>
        <v>0</v>
      </c>
      <c r="K64" s="23">
        <f t="shared" si="8"/>
        <v>0</v>
      </c>
      <c r="L64" s="23">
        <f t="shared" si="8"/>
        <v>0</v>
      </c>
      <c r="M64" s="23">
        <f t="shared" si="8"/>
        <v>0</v>
      </c>
      <c r="N64" s="23">
        <f t="shared" si="8"/>
        <v>0</v>
      </c>
      <c r="O64" s="23">
        <f t="shared" si="8"/>
        <v>0</v>
      </c>
      <c r="P64" s="23">
        <f t="shared" si="8"/>
        <v>0</v>
      </c>
      <c r="Q64" s="23">
        <f t="shared" si="8"/>
        <v>0</v>
      </c>
      <c r="R64" s="23">
        <f t="shared" si="8"/>
        <v>0</v>
      </c>
      <c r="S64" s="23">
        <f t="shared" si="8"/>
        <v>0</v>
      </c>
      <c r="T64" s="23">
        <f t="shared" si="8"/>
        <v>0</v>
      </c>
      <c r="U64" s="23">
        <f t="shared" si="8"/>
        <v>0</v>
      </c>
      <c r="V64" s="23">
        <f>AVERAGE(B64:U64)</f>
        <v>0</v>
      </c>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row>
    <row r="65" spans="1:153" ht="12.75">
      <c r="A65" s="115" t="s">
        <v>239</v>
      </c>
      <c r="B65" s="19"/>
      <c r="C65" s="20"/>
      <c r="D65" s="20"/>
      <c r="E65" s="20"/>
      <c r="F65" s="20"/>
      <c r="G65" s="20"/>
      <c r="H65" s="20"/>
      <c r="I65" s="20"/>
      <c r="J65" s="20"/>
      <c r="K65" s="20"/>
      <c r="L65" s="20"/>
      <c r="M65" s="20"/>
      <c r="N65" s="20"/>
      <c r="O65" s="20"/>
      <c r="P65" s="20"/>
      <c r="Q65" s="20"/>
      <c r="R65" s="20"/>
      <c r="S65" s="20"/>
      <c r="T65" s="20"/>
      <c r="U65" s="20"/>
      <c r="V65" s="21"/>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row>
    <row r="66" spans="1:153" ht="12.75">
      <c r="A66" s="111" t="s">
        <v>240</v>
      </c>
      <c r="B66" s="31">
        <v>0</v>
      </c>
      <c r="C66" s="31">
        <v>0</v>
      </c>
      <c r="D66" s="31">
        <v>0</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22">
        <f aca="true" t="shared" si="9" ref="V66:V88">(SUM(IF(B66&gt;0,1,0)+IF(C66&gt;0,1,0)+IF(D66&gt;0,1,0)+IF(E66&gt;0,1,0)+IF(F66&gt;0,1,0)+IF(G66&gt;0,1,0)+IF(H66&gt;0,1,0)+IF(I66&gt;0,1,0)+IF(J66&gt;0,1,0)+IF(K66&gt;0,1,0)+IF(L66&gt;0,1,0)+IF(M66&gt;0,1,0)+IF(N66&gt;0,1,0)+IF(O66&gt;0,1,0)+IF(P66&gt;0,1,0)+IF(Q66&gt;0,1,0)+IF(R66&gt;0,1,0)+IF(S66&gt;0,1,0)+IF(T66&gt;0,1,0)+IF(U66&gt;0,1,0)))</f>
        <v>0</v>
      </c>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row>
    <row r="67" spans="1:153" ht="12.75">
      <c r="A67" s="111" t="s">
        <v>241</v>
      </c>
      <c r="B67" s="31"/>
      <c r="C67" s="31"/>
      <c r="D67" s="31"/>
      <c r="E67" s="31"/>
      <c r="F67" s="31"/>
      <c r="G67" s="31"/>
      <c r="H67" s="31"/>
      <c r="I67" s="31"/>
      <c r="J67" s="31"/>
      <c r="K67" s="31"/>
      <c r="L67" s="31"/>
      <c r="M67" s="31"/>
      <c r="N67" s="31"/>
      <c r="O67" s="31"/>
      <c r="P67" s="31"/>
      <c r="Q67" s="31"/>
      <c r="R67" s="31"/>
      <c r="S67" s="31"/>
      <c r="T67" s="31"/>
      <c r="U67" s="31"/>
      <c r="V67" s="22"/>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row>
    <row r="68" spans="1:153" ht="12.75">
      <c r="A68" s="111" t="s">
        <v>170</v>
      </c>
      <c r="B68" s="31"/>
      <c r="C68" s="31"/>
      <c r="D68" s="31"/>
      <c r="E68" s="31"/>
      <c r="F68" s="31"/>
      <c r="G68" s="31"/>
      <c r="H68" s="31"/>
      <c r="I68" s="31"/>
      <c r="J68" s="31"/>
      <c r="K68" s="31"/>
      <c r="L68" s="31"/>
      <c r="M68" s="31"/>
      <c r="N68" s="31"/>
      <c r="O68" s="31"/>
      <c r="P68" s="31"/>
      <c r="Q68" s="31"/>
      <c r="R68" s="31"/>
      <c r="S68" s="31"/>
      <c r="T68" s="31"/>
      <c r="U68" s="31"/>
      <c r="V68" s="22">
        <f t="shared" si="9"/>
        <v>0</v>
      </c>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row>
    <row r="69" spans="1:153" ht="12.75">
      <c r="A69" s="111" t="s">
        <v>171</v>
      </c>
      <c r="B69" s="31"/>
      <c r="C69" s="31"/>
      <c r="D69" s="31"/>
      <c r="E69" s="31"/>
      <c r="F69" s="31"/>
      <c r="G69" s="31"/>
      <c r="H69" s="31"/>
      <c r="I69" s="31"/>
      <c r="J69" s="31"/>
      <c r="K69" s="31"/>
      <c r="L69" s="31"/>
      <c r="M69" s="31"/>
      <c r="N69" s="31"/>
      <c r="O69" s="31"/>
      <c r="P69" s="31"/>
      <c r="Q69" s="31"/>
      <c r="R69" s="31"/>
      <c r="S69" s="31"/>
      <c r="T69" s="31"/>
      <c r="U69" s="31"/>
      <c r="V69" s="22">
        <f t="shared" si="9"/>
        <v>0</v>
      </c>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row>
    <row r="70" spans="1:153" ht="12.75">
      <c r="A70" s="111" t="s">
        <v>172</v>
      </c>
      <c r="B70" s="31"/>
      <c r="C70" s="31"/>
      <c r="D70" s="31"/>
      <c r="E70" s="31"/>
      <c r="F70" s="31"/>
      <c r="G70" s="31"/>
      <c r="H70" s="31"/>
      <c r="I70" s="31"/>
      <c r="J70" s="31"/>
      <c r="K70" s="31"/>
      <c r="L70" s="31"/>
      <c r="M70" s="31"/>
      <c r="N70" s="31"/>
      <c r="O70" s="31"/>
      <c r="P70" s="31"/>
      <c r="Q70" s="31"/>
      <c r="R70" s="31"/>
      <c r="S70" s="31"/>
      <c r="T70" s="31"/>
      <c r="U70" s="31"/>
      <c r="V70" s="22">
        <f t="shared" si="9"/>
        <v>0</v>
      </c>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row>
    <row r="71" spans="1:22" ht="12.75">
      <c r="A71" s="111" t="s">
        <v>207</v>
      </c>
      <c r="B71" s="31"/>
      <c r="C71" s="31"/>
      <c r="D71" s="31"/>
      <c r="E71" s="31"/>
      <c r="F71" s="31"/>
      <c r="G71" s="31"/>
      <c r="H71" s="31"/>
      <c r="I71" s="31"/>
      <c r="J71" s="31"/>
      <c r="K71" s="31"/>
      <c r="L71" s="31"/>
      <c r="M71" s="31"/>
      <c r="N71" s="31"/>
      <c r="O71" s="31"/>
      <c r="P71" s="31"/>
      <c r="Q71" s="31"/>
      <c r="R71" s="31"/>
      <c r="S71" s="31"/>
      <c r="T71" s="31"/>
      <c r="U71" s="31"/>
      <c r="V71" s="22">
        <f t="shared" si="9"/>
        <v>0</v>
      </c>
    </row>
    <row r="72" spans="1:22" ht="12.75">
      <c r="A72" s="111" t="s">
        <v>206</v>
      </c>
      <c r="B72" s="31"/>
      <c r="C72" s="31"/>
      <c r="D72" s="31"/>
      <c r="E72" s="31"/>
      <c r="F72" s="31"/>
      <c r="G72" s="31"/>
      <c r="H72" s="31"/>
      <c r="I72" s="31"/>
      <c r="J72" s="31"/>
      <c r="K72" s="31"/>
      <c r="L72" s="31"/>
      <c r="M72" s="31"/>
      <c r="N72" s="31"/>
      <c r="O72" s="31"/>
      <c r="P72" s="31"/>
      <c r="Q72" s="31"/>
      <c r="R72" s="31"/>
      <c r="S72" s="31"/>
      <c r="T72" s="31"/>
      <c r="U72" s="31"/>
      <c r="V72" s="22">
        <f t="shared" si="9"/>
        <v>0</v>
      </c>
    </row>
    <row r="73" spans="1:22" ht="12.75">
      <c r="A73" s="116" t="s">
        <v>107</v>
      </c>
      <c r="B73" s="31"/>
      <c r="C73" s="31"/>
      <c r="D73" s="31"/>
      <c r="E73" s="31"/>
      <c r="F73" s="31"/>
      <c r="G73" s="31"/>
      <c r="H73" s="31"/>
      <c r="I73" s="31"/>
      <c r="J73" s="31"/>
      <c r="K73" s="31"/>
      <c r="L73" s="31"/>
      <c r="M73" s="31"/>
      <c r="N73" s="31"/>
      <c r="O73" s="31"/>
      <c r="P73" s="31"/>
      <c r="Q73" s="31"/>
      <c r="R73" s="31"/>
      <c r="S73" s="31"/>
      <c r="T73" s="31"/>
      <c r="U73" s="31"/>
      <c r="V73" s="22">
        <f t="shared" si="9"/>
        <v>0</v>
      </c>
    </row>
    <row r="74" spans="1:22" ht="12.75">
      <c r="A74" s="111" t="s">
        <v>108</v>
      </c>
      <c r="B74" s="31"/>
      <c r="C74" s="31"/>
      <c r="D74" s="31"/>
      <c r="E74" s="31"/>
      <c r="F74" s="31"/>
      <c r="G74" s="31"/>
      <c r="H74" s="31"/>
      <c r="I74" s="31"/>
      <c r="J74" s="31"/>
      <c r="K74" s="31"/>
      <c r="L74" s="31"/>
      <c r="M74" s="31"/>
      <c r="N74" s="31"/>
      <c r="O74" s="31"/>
      <c r="P74" s="31"/>
      <c r="Q74" s="31"/>
      <c r="R74" s="31"/>
      <c r="S74" s="31"/>
      <c r="T74" s="31"/>
      <c r="U74" s="31"/>
      <c r="V74" s="22">
        <f t="shared" si="9"/>
        <v>0</v>
      </c>
    </row>
    <row r="75" spans="1:154" ht="12.75">
      <c r="A75" s="111" t="s">
        <v>109</v>
      </c>
      <c r="B75" s="31"/>
      <c r="C75" s="31"/>
      <c r="D75" s="31"/>
      <c r="E75" s="31"/>
      <c r="F75" s="31"/>
      <c r="G75" s="31"/>
      <c r="H75" s="31"/>
      <c r="I75" s="31"/>
      <c r="J75" s="31"/>
      <c r="K75" s="31"/>
      <c r="L75" s="31"/>
      <c r="M75" s="31"/>
      <c r="N75" s="31"/>
      <c r="O75" s="31"/>
      <c r="P75" s="31"/>
      <c r="Q75" s="31"/>
      <c r="R75" s="31"/>
      <c r="S75" s="31"/>
      <c r="T75" s="31"/>
      <c r="U75" s="31"/>
      <c r="V75" s="22">
        <f t="shared" si="9"/>
        <v>0</v>
      </c>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row>
    <row r="76" spans="1:154" ht="12.75">
      <c r="A76" s="111" t="s">
        <v>205</v>
      </c>
      <c r="B76" s="31"/>
      <c r="C76" s="31"/>
      <c r="D76" s="31"/>
      <c r="E76" s="31"/>
      <c r="F76" s="31"/>
      <c r="G76" s="31"/>
      <c r="H76" s="31"/>
      <c r="I76" s="31"/>
      <c r="J76" s="31"/>
      <c r="K76" s="31"/>
      <c r="L76" s="31"/>
      <c r="M76" s="31"/>
      <c r="N76" s="31"/>
      <c r="O76" s="31"/>
      <c r="P76" s="31"/>
      <c r="Q76" s="31"/>
      <c r="R76" s="31"/>
      <c r="S76" s="31"/>
      <c r="T76" s="31"/>
      <c r="U76" s="31"/>
      <c r="V76" s="22">
        <f t="shared" si="9"/>
        <v>0</v>
      </c>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row>
    <row r="77" spans="1:154" ht="12.75">
      <c r="A77" s="111" t="s">
        <v>208</v>
      </c>
      <c r="B77" s="31"/>
      <c r="C77" s="31"/>
      <c r="D77" s="31"/>
      <c r="E77" s="31"/>
      <c r="F77" s="31"/>
      <c r="G77" s="31"/>
      <c r="H77" s="31"/>
      <c r="I77" s="31"/>
      <c r="J77" s="31"/>
      <c r="K77" s="31"/>
      <c r="L77" s="31"/>
      <c r="M77" s="31"/>
      <c r="N77" s="31"/>
      <c r="O77" s="31"/>
      <c r="P77" s="31"/>
      <c r="Q77" s="31"/>
      <c r="R77" s="31"/>
      <c r="S77" s="31"/>
      <c r="T77" s="31"/>
      <c r="U77" s="31"/>
      <c r="V77" s="22">
        <f t="shared" si="9"/>
        <v>0</v>
      </c>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row>
    <row r="78" spans="1:154" ht="12.75">
      <c r="A78" s="111" t="s">
        <v>209</v>
      </c>
      <c r="B78" s="31"/>
      <c r="C78" s="31"/>
      <c r="D78" s="31"/>
      <c r="E78" s="31"/>
      <c r="F78" s="31"/>
      <c r="G78" s="31"/>
      <c r="H78" s="31"/>
      <c r="I78" s="31"/>
      <c r="J78" s="31"/>
      <c r="K78" s="31"/>
      <c r="L78" s="31"/>
      <c r="M78" s="31"/>
      <c r="N78" s="31"/>
      <c r="O78" s="31"/>
      <c r="P78" s="31"/>
      <c r="Q78" s="31"/>
      <c r="R78" s="31"/>
      <c r="S78" s="31"/>
      <c r="T78" s="31"/>
      <c r="U78" s="31"/>
      <c r="V78" s="22">
        <f t="shared" si="9"/>
        <v>0</v>
      </c>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row>
    <row r="79" spans="1:154" ht="12.75">
      <c r="A79" s="111" t="s">
        <v>110</v>
      </c>
      <c r="B79" s="31"/>
      <c r="C79" s="31"/>
      <c r="D79" s="31"/>
      <c r="E79" s="31"/>
      <c r="F79" s="31"/>
      <c r="G79" s="31"/>
      <c r="H79" s="31"/>
      <c r="I79" s="31"/>
      <c r="J79" s="31"/>
      <c r="K79" s="31"/>
      <c r="L79" s="31"/>
      <c r="M79" s="31"/>
      <c r="N79" s="31"/>
      <c r="O79" s="31"/>
      <c r="P79" s="31"/>
      <c r="Q79" s="31"/>
      <c r="R79" s="31"/>
      <c r="S79" s="31"/>
      <c r="T79" s="31"/>
      <c r="U79" s="31"/>
      <c r="V79" s="22">
        <v>0</v>
      </c>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row>
    <row r="80" spans="1:154" ht="12.75">
      <c r="A80" s="111" t="s">
        <v>111</v>
      </c>
      <c r="B80" s="31"/>
      <c r="C80" s="31"/>
      <c r="D80" s="31"/>
      <c r="E80" s="31"/>
      <c r="F80" s="31"/>
      <c r="G80" s="31"/>
      <c r="H80" s="31"/>
      <c r="I80" s="31"/>
      <c r="J80" s="31"/>
      <c r="K80" s="31"/>
      <c r="L80" s="31"/>
      <c r="M80" s="31"/>
      <c r="N80" s="31"/>
      <c r="O80" s="31"/>
      <c r="P80" s="31"/>
      <c r="Q80" s="31"/>
      <c r="R80" s="31"/>
      <c r="S80" s="31"/>
      <c r="T80" s="31"/>
      <c r="U80" s="31"/>
      <c r="V80" s="22">
        <f t="shared" si="9"/>
        <v>0</v>
      </c>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row>
    <row r="81" spans="1:154" ht="12.75">
      <c r="A81" s="111" t="s">
        <v>112</v>
      </c>
      <c r="B81" s="31"/>
      <c r="C81" s="31"/>
      <c r="D81" s="31"/>
      <c r="E81" s="31"/>
      <c r="F81" s="31"/>
      <c r="G81" s="31"/>
      <c r="H81" s="31"/>
      <c r="I81" s="31"/>
      <c r="J81" s="31"/>
      <c r="K81" s="31"/>
      <c r="L81" s="31"/>
      <c r="M81" s="31"/>
      <c r="N81" s="31"/>
      <c r="O81" s="31"/>
      <c r="P81" s="31"/>
      <c r="Q81" s="31"/>
      <c r="R81" s="31"/>
      <c r="S81" s="31"/>
      <c r="T81" s="31"/>
      <c r="U81" s="31"/>
      <c r="V81" s="22">
        <f t="shared" si="9"/>
        <v>0</v>
      </c>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row>
    <row r="82" spans="1:154" ht="12.75">
      <c r="A82" s="111" t="s">
        <v>173</v>
      </c>
      <c r="B82" s="31"/>
      <c r="C82" s="31"/>
      <c r="D82" s="31"/>
      <c r="E82" s="31"/>
      <c r="F82" s="31"/>
      <c r="G82" s="31"/>
      <c r="H82" s="31"/>
      <c r="I82" s="31"/>
      <c r="J82" s="31"/>
      <c r="K82" s="31"/>
      <c r="L82" s="31"/>
      <c r="M82" s="31"/>
      <c r="N82" s="31"/>
      <c r="O82" s="31"/>
      <c r="P82" s="31"/>
      <c r="Q82" s="31"/>
      <c r="R82" s="31"/>
      <c r="S82" s="31"/>
      <c r="T82" s="31"/>
      <c r="U82" s="31"/>
      <c r="V82" s="22">
        <f t="shared" si="9"/>
        <v>0</v>
      </c>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row>
    <row r="83" spans="1:154" ht="12.75">
      <c r="A83" s="111" t="s">
        <v>147</v>
      </c>
      <c r="B83" s="31"/>
      <c r="C83" s="31"/>
      <c r="D83" s="31"/>
      <c r="E83" s="31"/>
      <c r="F83" s="31"/>
      <c r="G83" s="31"/>
      <c r="H83" s="31"/>
      <c r="I83" s="31"/>
      <c r="J83" s="31"/>
      <c r="K83" s="31"/>
      <c r="L83" s="31"/>
      <c r="M83" s="31"/>
      <c r="N83" s="31"/>
      <c r="O83" s="31"/>
      <c r="P83" s="31"/>
      <c r="Q83" s="31"/>
      <c r="R83" s="31"/>
      <c r="S83" s="31"/>
      <c r="T83" s="31"/>
      <c r="U83" s="31"/>
      <c r="V83" s="22">
        <f t="shared" si="9"/>
        <v>0</v>
      </c>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EB83" s="124"/>
      <c r="EC83" s="124"/>
      <c r="ED83" s="124"/>
      <c r="EE83" s="124"/>
      <c r="EF83" s="124"/>
      <c r="EG83" s="124"/>
      <c r="EH83" s="124"/>
      <c r="EI83" s="124"/>
      <c r="EJ83" s="124"/>
      <c r="EK83" s="124"/>
      <c r="EL83" s="124"/>
      <c r="EM83" s="124"/>
      <c r="EN83" s="124"/>
      <c r="EO83" s="124"/>
      <c r="EP83" s="124"/>
      <c r="EQ83" s="124"/>
      <c r="ER83" s="124"/>
      <c r="ES83" s="124"/>
      <c r="ET83" s="124"/>
      <c r="EU83" s="124"/>
      <c r="EV83" s="124"/>
      <c r="EW83" s="124"/>
      <c r="EX83" s="124"/>
    </row>
    <row r="84" spans="1:154" ht="12.75">
      <c r="A84" s="111" t="s">
        <v>148</v>
      </c>
      <c r="B84" s="31"/>
      <c r="C84" s="31"/>
      <c r="D84" s="31"/>
      <c r="E84" s="31"/>
      <c r="F84" s="31"/>
      <c r="G84" s="31"/>
      <c r="H84" s="31"/>
      <c r="I84" s="31"/>
      <c r="J84" s="31"/>
      <c r="K84" s="31"/>
      <c r="L84" s="31"/>
      <c r="M84" s="31"/>
      <c r="N84" s="31"/>
      <c r="O84" s="31"/>
      <c r="P84" s="31"/>
      <c r="Q84" s="31"/>
      <c r="R84" s="31"/>
      <c r="S84" s="31"/>
      <c r="T84" s="31"/>
      <c r="U84" s="31"/>
      <c r="V84" s="22">
        <f t="shared" si="9"/>
        <v>0</v>
      </c>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EB84" s="124"/>
      <c r="EC84" s="124"/>
      <c r="ED84" s="124"/>
      <c r="EE84" s="124"/>
      <c r="EF84" s="124"/>
      <c r="EG84" s="124"/>
      <c r="EH84" s="124"/>
      <c r="EI84" s="124"/>
      <c r="EJ84" s="124"/>
      <c r="EK84" s="124"/>
      <c r="EL84" s="124"/>
      <c r="EM84" s="124"/>
      <c r="EN84" s="124"/>
      <c r="EO84" s="124"/>
      <c r="EP84" s="124"/>
      <c r="EQ84" s="124"/>
      <c r="ER84" s="124"/>
      <c r="ES84" s="124"/>
      <c r="ET84" s="124"/>
      <c r="EU84" s="124"/>
      <c r="EV84" s="124"/>
      <c r="EW84" s="124"/>
      <c r="EX84" s="124"/>
    </row>
    <row r="85" spans="1:154" ht="12.75">
      <c r="A85" s="111" t="s">
        <v>149</v>
      </c>
      <c r="B85" s="31"/>
      <c r="C85" s="31"/>
      <c r="D85" s="31"/>
      <c r="E85" s="31"/>
      <c r="F85" s="31"/>
      <c r="G85" s="31"/>
      <c r="H85" s="31"/>
      <c r="I85" s="31"/>
      <c r="J85" s="31"/>
      <c r="K85" s="31"/>
      <c r="L85" s="31"/>
      <c r="M85" s="31"/>
      <c r="N85" s="31"/>
      <c r="O85" s="31"/>
      <c r="P85" s="31"/>
      <c r="Q85" s="31"/>
      <c r="R85" s="31"/>
      <c r="S85" s="31"/>
      <c r="T85" s="31"/>
      <c r="U85" s="31"/>
      <c r="V85" s="22">
        <f t="shared" si="9"/>
        <v>0</v>
      </c>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row>
    <row r="86" spans="1:154" ht="12.75">
      <c r="A86" s="111" t="s">
        <v>229</v>
      </c>
      <c r="B86" s="31"/>
      <c r="C86" s="31"/>
      <c r="D86" s="31"/>
      <c r="E86" s="31"/>
      <c r="F86" s="31"/>
      <c r="G86" s="31"/>
      <c r="H86" s="31"/>
      <c r="I86" s="31"/>
      <c r="J86" s="31"/>
      <c r="K86" s="31"/>
      <c r="L86" s="31"/>
      <c r="M86" s="31"/>
      <c r="N86" s="31"/>
      <c r="O86" s="31"/>
      <c r="P86" s="31"/>
      <c r="Q86" s="31"/>
      <c r="R86" s="31"/>
      <c r="S86" s="31"/>
      <c r="T86" s="31"/>
      <c r="U86" s="31"/>
      <c r="V86" s="22">
        <f t="shared" si="9"/>
        <v>0</v>
      </c>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row>
    <row r="87" spans="1:154" ht="12.75">
      <c r="A87" s="111" t="s">
        <v>160</v>
      </c>
      <c r="B87" s="31"/>
      <c r="C87" s="31"/>
      <c r="D87" s="31"/>
      <c r="E87" s="31"/>
      <c r="F87" s="31"/>
      <c r="G87" s="31"/>
      <c r="H87" s="31"/>
      <c r="I87" s="31"/>
      <c r="J87" s="31"/>
      <c r="K87" s="31"/>
      <c r="L87" s="31"/>
      <c r="M87" s="31"/>
      <c r="N87" s="31"/>
      <c r="O87" s="31"/>
      <c r="P87" s="31"/>
      <c r="Q87" s="31"/>
      <c r="R87" s="31"/>
      <c r="S87" s="31"/>
      <c r="T87" s="31"/>
      <c r="U87" s="31"/>
      <c r="V87" s="22">
        <f t="shared" si="9"/>
        <v>0</v>
      </c>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row>
    <row r="88" spans="1:154" ht="13.5" thickBot="1">
      <c r="A88" s="111" t="s">
        <v>210</v>
      </c>
      <c r="B88" s="31"/>
      <c r="C88" s="31"/>
      <c r="D88" s="31"/>
      <c r="E88" s="31"/>
      <c r="F88" s="31"/>
      <c r="G88" s="31"/>
      <c r="H88" s="31"/>
      <c r="I88" s="31"/>
      <c r="J88" s="31"/>
      <c r="K88" s="31"/>
      <c r="L88" s="31"/>
      <c r="M88" s="31"/>
      <c r="N88" s="31"/>
      <c r="O88" s="31"/>
      <c r="P88" s="31"/>
      <c r="Q88" s="31"/>
      <c r="R88" s="31"/>
      <c r="S88" s="31"/>
      <c r="T88" s="31"/>
      <c r="U88" s="31"/>
      <c r="V88" s="22">
        <f t="shared" si="9"/>
        <v>0</v>
      </c>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row>
    <row r="89" spans="1:154" s="24" customFormat="1" ht="13.5" thickBot="1">
      <c r="A89" s="120" t="s">
        <v>8</v>
      </c>
      <c r="B89" s="23">
        <f>SUM(B66:B88)/(COUNT(B66:B88)*2)</f>
        <v>0</v>
      </c>
      <c r="C89" s="23">
        <f aca="true" t="shared" si="10" ref="C89:U89">SUM(C66:C88)/(COUNT(C66:C88)*2)</f>
        <v>0</v>
      </c>
      <c r="D89" s="23">
        <f t="shared" si="10"/>
        <v>0</v>
      </c>
      <c r="E89" s="23">
        <f t="shared" si="10"/>
        <v>0</v>
      </c>
      <c r="F89" s="23">
        <f t="shared" si="10"/>
        <v>0</v>
      </c>
      <c r="G89" s="23">
        <f t="shared" si="10"/>
        <v>0</v>
      </c>
      <c r="H89" s="23">
        <f t="shared" si="10"/>
        <v>0</v>
      </c>
      <c r="I89" s="23">
        <f t="shared" si="10"/>
        <v>0</v>
      </c>
      <c r="J89" s="23">
        <f t="shared" si="10"/>
        <v>0</v>
      </c>
      <c r="K89" s="23">
        <f t="shared" si="10"/>
        <v>0</v>
      </c>
      <c r="L89" s="23">
        <f t="shared" si="10"/>
        <v>0</v>
      </c>
      <c r="M89" s="23">
        <f t="shared" si="10"/>
        <v>0</v>
      </c>
      <c r="N89" s="23">
        <f t="shared" si="10"/>
        <v>0</v>
      </c>
      <c r="O89" s="23">
        <f t="shared" si="10"/>
        <v>0</v>
      </c>
      <c r="P89" s="23">
        <f t="shared" si="10"/>
        <v>0</v>
      </c>
      <c r="Q89" s="23">
        <f t="shared" si="10"/>
        <v>0</v>
      </c>
      <c r="R89" s="23">
        <f t="shared" si="10"/>
        <v>0</v>
      </c>
      <c r="S89" s="23">
        <f t="shared" si="10"/>
        <v>0</v>
      </c>
      <c r="T89" s="23">
        <f t="shared" si="10"/>
        <v>0</v>
      </c>
      <c r="U89" s="23">
        <f t="shared" si="10"/>
        <v>0</v>
      </c>
      <c r="V89" s="23">
        <f>AVERAGE(B89:U89)</f>
        <v>0</v>
      </c>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c r="EX89" s="125"/>
    </row>
    <row r="90" spans="1:154" s="18" customFormat="1" ht="55.5" customHeight="1" thickBot="1">
      <c r="A90" s="112" t="s">
        <v>57</v>
      </c>
      <c r="B90" s="14" t="s">
        <v>0</v>
      </c>
      <c r="C90" s="15" t="s">
        <v>6</v>
      </c>
      <c r="D90" s="15" t="s">
        <v>1</v>
      </c>
      <c r="E90" s="15" t="s">
        <v>2</v>
      </c>
      <c r="F90" s="15" t="s">
        <v>3</v>
      </c>
      <c r="G90" s="15" t="s">
        <v>4</v>
      </c>
      <c r="H90" s="15" t="s">
        <v>5</v>
      </c>
      <c r="I90" s="15" t="s">
        <v>14</v>
      </c>
      <c r="J90" s="15" t="s">
        <v>15</v>
      </c>
      <c r="K90" s="15" t="s">
        <v>16</v>
      </c>
      <c r="L90" s="15" t="s">
        <v>17</v>
      </c>
      <c r="M90" s="15" t="s">
        <v>18</v>
      </c>
      <c r="N90" s="15" t="s">
        <v>20</v>
      </c>
      <c r="O90" s="15" t="s">
        <v>27</v>
      </c>
      <c r="P90" s="15" t="s">
        <v>21</v>
      </c>
      <c r="Q90" s="16" t="s">
        <v>22</v>
      </c>
      <c r="R90" s="15" t="s">
        <v>23</v>
      </c>
      <c r="S90" s="15" t="s">
        <v>24</v>
      </c>
      <c r="T90" s="14" t="s">
        <v>25</v>
      </c>
      <c r="U90" s="14" t="s">
        <v>26</v>
      </c>
      <c r="V90" s="17" t="s">
        <v>30</v>
      </c>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row>
    <row r="91" spans="1:22" ht="12.75">
      <c r="A91" s="115" t="s">
        <v>113</v>
      </c>
      <c r="B91" s="19"/>
      <c r="C91" s="20"/>
      <c r="D91" s="20"/>
      <c r="E91" s="20"/>
      <c r="F91" s="20"/>
      <c r="G91" s="20"/>
      <c r="H91" s="20"/>
      <c r="I91" s="20"/>
      <c r="J91" s="20"/>
      <c r="K91" s="20"/>
      <c r="L91" s="20"/>
      <c r="M91" s="20"/>
      <c r="N91" s="20"/>
      <c r="O91" s="20"/>
      <c r="P91" s="20"/>
      <c r="Q91" s="20"/>
      <c r="R91" s="20"/>
      <c r="S91" s="20"/>
      <c r="T91" s="20"/>
      <c r="U91" s="20"/>
      <c r="V91" s="21"/>
    </row>
    <row r="92" spans="1:22" ht="12.75">
      <c r="A92" s="111" t="s">
        <v>174</v>
      </c>
      <c r="B92" s="31">
        <v>0</v>
      </c>
      <c r="C92" s="31">
        <v>0</v>
      </c>
      <c r="D92" s="31">
        <v>0</v>
      </c>
      <c r="E92" s="31">
        <v>0</v>
      </c>
      <c r="F92" s="31">
        <v>0</v>
      </c>
      <c r="G92" s="31">
        <v>0</v>
      </c>
      <c r="H92" s="31">
        <v>0</v>
      </c>
      <c r="I92" s="31">
        <v>0</v>
      </c>
      <c r="J92" s="31">
        <v>0</v>
      </c>
      <c r="K92" s="31">
        <v>0</v>
      </c>
      <c r="L92" s="31">
        <v>0</v>
      </c>
      <c r="M92" s="31">
        <v>0</v>
      </c>
      <c r="N92" s="31">
        <v>0</v>
      </c>
      <c r="O92" s="31">
        <v>0</v>
      </c>
      <c r="P92" s="31">
        <v>0</v>
      </c>
      <c r="Q92" s="31">
        <v>0</v>
      </c>
      <c r="R92" s="31">
        <v>0</v>
      </c>
      <c r="S92" s="31">
        <v>0</v>
      </c>
      <c r="T92" s="31">
        <v>0</v>
      </c>
      <c r="U92" s="31">
        <v>0</v>
      </c>
      <c r="V92" s="22">
        <f aca="true" t="shared" si="11" ref="V92:V110">(SUM(IF(B92&gt;0,1,0)+IF(C92&gt;0,1,0)+IF(D92&gt;0,1,0)+IF(E92&gt;0,1,0)+IF(F92&gt;0,1,0)+IF(G92&gt;0,1,0)+IF(H92&gt;0,1,0)+IF(I92&gt;0,1,0)+IF(J92&gt;0,1,0)+IF(K92&gt;0,1,0)+IF(L92&gt;0,1,0)+IF(M92&gt;0,1,0)+IF(N92&gt;0,1,0)+IF(O92&gt;0,1,0)+IF(P92&gt;0,1,0)+IF(Q92&gt;0,1,0)+IF(R92&gt;0,1,0)+IF(S92&gt;0,1,0)+IF(T92&gt;0,1,0)+IF(U92&gt;0,1,0)))</f>
        <v>0</v>
      </c>
    </row>
    <row r="93" spans="1:22" ht="12.75">
      <c r="A93" s="111" t="s">
        <v>114</v>
      </c>
      <c r="B93" s="31"/>
      <c r="C93" s="31"/>
      <c r="D93" s="31"/>
      <c r="E93" s="31"/>
      <c r="F93" s="31"/>
      <c r="G93" s="31"/>
      <c r="H93" s="31"/>
      <c r="I93" s="31"/>
      <c r="J93" s="31"/>
      <c r="K93" s="31"/>
      <c r="L93" s="31"/>
      <c r="M93" s="31"/>
      <c r="N93" s="31"/>
      <c r="O93" s="31"/>
      <c r="P93" s="31"/>
      <c r="Q93" s="31"/>
      <c r="R93" s="31"/>
      <c r="S93" s="31"/>
      <c r="T93" s="31"/>
      <c r="U93" s="31"/>
      <c r="V93" s="22">
        <f t="shared" si="11"/>
        <v>0</v>
      </c>
    </row>
    <row r="94" spans="1:152" ht="12.75">
      <c r="A94" s="111" t="s">
        <v>115</v>
      </c>
      <c r="B94" s="31"/>
      <c r="C94" s="31"/>
      <c r="D94" s="31"/>
      <c r="E94" s="31"/>
      <c r="F94" s="31"/>
      <c r="G94" s="31"/>
      <c r="H94" s="31"/>
      <c r="I94" s="31"/>
      <c r="J94" s="31"/>
      <c r="K94" s="31"/>
      <c r="L94" s="31"/>
      <c r="M94" s="31"/>
      <c r="N94" s="31"/>
      <c r="O94" s="31"/>
      <c r="P94" s="31"/>
      <c r="Q94" s="31"/>
      <c r="R94" s="31"/>
      <c r="S94" s="31"/>
      <c r="T94" s="31"/>
      <c r="U94" s="31"/>
      <c r="V94" s="22">
        <f t="shared" si="11"/>
        <v>0</v>
      </c>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row>
    <row r="95" spans="1:152" ht="12.75">
      <c r="A95" s="111" t="s">
        <v>116</v>
      </c>
      <c r="B95" s="31"/>
      <c r="C95" s="31"/>
      <c r="D95" s="31"/>
      <c r="E95" s="31"/>
      <c r="F95" s="31"/>
      <c r="G95" s="31"/>
      <c r="H95" s="31"/>
      <c r="I95" s="31"/>
      <c r="J95" s="31"/>
      <c r="K95" s="31"/>
      <c r="L95" s="31"/>
      <c r="M95" s="31"/>
      <c r="N95" s="31"/>
      <c r="O95" s="31"/>
      <c r="P95" s="31"/>
      <c r="Q95" s="31"/>
      <c r="R95" s="31"/>
      <c r="S95" s="31"/>
      <c r="T95" s="31"/>
      <c r="U95" s="31"/>
      <c r="V95" s="22">
        <f t="shared" si="11"/>
        <v>0</v>
      </c>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row>
    <row r="96" spans="1:152" ht="12.75">
      <c r="A96" s="111" t="s">
        <v>175</v>
      </c>
      <c r="B96" s="31"/>
      <c r="C96" s="31"/>
      <c r="D96" s="31"/>
      <c r="E96" s="31"/>
      <c r="F96" s="31"/>
      <c r="G96" s="31"/>
      <c r="H96" s="31"/>
      <c r="I96" s="31"/>
      <c r="J96" s="31"/>
      <c r="K96" s="31"/>
      <c r="L96" s="31"/>
      <c r="M96" s="31"/>
      <c r="N96" s="31"/>
      <c r="O96" s="31"/>
      <c r="P96" s="31"/>
      <c r="Q96" s="31"/>
      <c r="R96" s="31"/>
      <c r="S96" s="31"/>
      <c r="T96" s="31"/>
      <c r="U96" s="31"/>
      <c r="V96" s="22">
        <f t="shared" si="11"/>
        <v>0</v>
      </c>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row>
    <row r="97" spans="1:152" ht="12.75">
      <c r="A97" s="116" t="s">
        <v>124</v>
      </c>
      <c r="B97" s="31"/>
      <c r="C97" s="31"/>
      <c r="D97" s="31"/>
      <c r="E97" s="31"/>
      <c r="F97" s="31"/>
      <c r="G97" s="31"/>
      <c r="H97" s="31"/>
      <c r="I97" s="31"/>
      <c r="J97" s="31"/>
      <c r="K97" s="31"/>
      <c r="L97" s="31"/>
      <c r="M97" s="31"/>
      <c r="N97" s="31"/>
      <c r="O97" s="31"/>
      <c r="P97" s="31"/>
      <c r="Q97" s="31"/>
      <c r="R97" s="31"/>
      <c r="S97" s="31"/>
      <c r="T97" s="31"/>
      <c r="U97" s="31"/>
      <c r="V97" s="22">
        <f t="shared" si="11"/>
        <v>0</v>
      </c>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row>
    <row r="98" spans="1:152" ht="12.75">
      <c r="A98" s="111" t="s">
        <v>117</v>
      </c>
      <c r="B98" s="31"/>
      <c r="C98" s="31"/>
      <c r="D98" s="31"/>
      <c r="E98" s="31"/>
      <c r="F98" s="31"/>
      <c r="G98" s="31"/>
      <c r="H98" s="31"/>
      <c r="I98" s="31"/>
      <c r="J98" s="31"/>
      <c r="K98" s="31"/>
      <c r="L98" s="31"/>
      <c r="M98" s="31"/>
      <c r="N98" s="31"/>
      <c r="O98" s="31"/>
      <c r="P98" s="31"/>
      <c r="Q98" s="31"/>
      <c r="R98" s="31"/>
      <c r="S98" s="31"/>
      <c r="T98" s="31"/>
      <c r="U98" s="31"/>
      <c r="V98" s="22">
        <f t="shared" si="11"/>
        <v>0</v>
      </c>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row>
    <row r="99" spans="1:152" ht="12.75">
      <c r="A99" s="111" t="s">
        <v>118</v>
      </c>
      <c r="B99" s="31"/>
      <c r="C99" s="31"/>
      <c r="D99" s="31"/>
      <c r="E99" s="31"/>
      <c r="F99" s="31"/>
      <c r="G99" s="31"/>
      <c r="H99" s="31"/>
      <c r="I99" s="31"/>
      <c r="J99" s="31"/>
      <c r="K99" s="31"/>
      <c r="L99" s="31"/>
      <c r="M99" s="31"/>
      <c r="N99" s="31"/>
      <c r="O99" s="31"/>
      <c r="P99" s="31"/>
      <c r="Q99" s="31"/>
      <c r="R99" s="31"/>
      <c r="S99" s="31"/>
      <c r="T99" s="31"/>
      <c r="U99" s="31"/>
      <c r="V99" s="22">
        <f t="shared" si="11"/>
        <v>0</v>
      </c>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124"/>
      <c r="EV99" s="124"/>
    </row>
    <row r="100" spans="1:152" ht="12.75">
      <c r="A100" s="111" t="s">
        <v>123</v>
      </c>
      <c r="B100" s="31"/>
      <c r="C100" s="31"/>
      <c r="D100" s="31"/>
      <c r="E100" s="31"/>
      <c r="F100" s="31"/>
      <c r="G100" s="31"/>
      <c r="H100" s="31"/>
      <c r="I100" s="31"/>
      <c r="J100" s="31"/>
      <c r="K100" s="31"/>
      <c r="L100" s="31"/>
      <c r="M100" s="31"/>
      <c r="N100" s="31"/>
      <c r="O100" s="31"/>
      <c r="P100" s="31"/>
      <c r="Q100" s="31"/>
      <c r="R100" s="31"/>
      <c r="S100" s="31"/>
      <c r="T100" s="31"/>
      <c r="U100" s="31"/>
      <c r="V100" s="22">
        <f t="shared" si="11"/>
        <v>0</v>
      </c>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row>
    <row r="101" spans="1:152" ht="12.75">
      <c r="A101" s="111" t="s">
        <v>211</v>
      </c>
      <c r="B101" s="31"/>
      <c r="C101" s="31"/>
      <c r="D101" s="31"/>
      <c r="E101" s="31"/>
      <c r="F101" s="31"/>
      <c r="G101" s="31"/>
      <c r="H101" s="31"/>
      <c r="I101" s="31"/>
      <c r="J101" s="31"/>
      <c r="K101" s="31"/>
      <c r="L101" s="31"/>
      <c r="M101" s="31"/>
      <c r="N101" s="31"/>
      <c r="O101" s="31"/>
      <c r="P101" s="31"/>
      <c r="Q101" s="31"/>
      <c r="R101" s="31"/>
      <c r="S101" s="31"/>
      <c r="T101" s="31"/>
      <c r="U101" s="31"/>
      <c r="V101" s="22">
        <f t="shared" si="11"/>
        <v>0</v>
      </c>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row>
    <row r="102" spans="1:152" ht="12.75">
      <c r="A102" s="111" t="s">
        <v>150</v>
      </c>
      <c r="B102" s="31"/>
      <c r="C102" s="31"/>
      <c r="D102" s="31"/>
      <c r="E102" s="31"/>
      <c r="F102" s="31"/>
      <c r="G102" s="31"/>
      <c r="H102" s="31"/>
      <c r="I102" s="31"/>
      <c r="J102" s="31"/>
      <c r="K102" s="31"/>
      <c r="L102" s="31"/>
      <c r="M102" s="31"/>
      <c r="N102" s="31"/>
      <c r="O102" s="31"/>
      <c r="P102" s="31"/>
      <c r="Q102" s="31"/>
      <c r="R102" s="31"/>
      <c r="S102" s="31"/>
      <c r="T102" s="31"/>
      <c r="U102" s="31"/>
      <c r="V102" s="22">
        <f t="shared" si="11"/>
        <v>0</v>
      </c>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row>
    <row r="103" spans="1:152" ht="12.75">
      <c r="A103" s="111" t="s">
        <v>151</v>
      </c>
      <c r="B103" s="31"/>
      <c r="C103" s="31"/>
      <c r="D103" s="31"/>
      <c r="E103" s="31"/>
      <c r="F103" s="31"/>
      <c r="G103" s="31"/>
      <c r="H103" s="31"/>
      <c r="I103" s="31"/>
      <c r="J103" s="31"/>
      <c r="K103" s="31"/>
      <c r="L103" s="31"/>
      <c r="M103" s="31"/>
      <c r="N103" s="31"/>
      <c r="O103" s="31"/>
      <c r="P103" s="31"/>
      <c r="Q103" s="31"/>
      <c r="R103" s="31"/>
      <c r="S103" s="31"/>
      <c r="T103" s="31"/>
      <c r="U103" s="31"/>
      <c r="V103" s="22">
        <f t="shared" si="11"/>
        <v>0</v>
      </c>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row>
    <row r="104" spans="1:152" ht="12.75">
      <c r="A104" s="111" t="s">
        <v>152</v>
      </c>
      <c r="B104" s="31"/>
      <c r="C104" s="31"/>
      <c r="D104" s="31"/>
      <c r="E104" s="31"/>
      <c r="F104" s="31"/>
      <c r="G104" s="31"/>
      <c r="H104" s="31"/>
      <c r="I104" s="31"/>
      <c r="J104" s="31"/>
      <c r="K104" s="31"/>
      <c r="L104" s="31"/>
      <c r="M104" s="31"/>
      <c r="N104" s="31"/>
      <c r="O104" s="31"/>
      <c r="P104" s="31"/>
      <c r="Q104" s="31"/>
      <c r="R104" s="31"/>
      <c r="S104" s="31"/>
      <c r="T104" s="31"/>
      <c r="U104" s="31"/>
      <c r="V104" s="22">
        <f t="shared" si="11"/>
        <v>0</v>
      </c>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c r="ER104" s="124"/>
      <c r="ES104" s="124"/>
      <c r="ET104" s="124"/>
      <c r="EU104" s="124"/>
      <c r="EV104" s="124"/>
    </row>
    <row r="105" spans="1:152" ht="12.75">
      <c r="A105" s="111" t="s">
        <v>153</v>
      </c>
      <c r="B105" s="31"/>
      <c r="C105" s="31"/>
      <c r="D105" s="31"/>
      <c r="E105" s="31"/>
      <c r="F105" s="31"/>
      <c r="G105" s="31"/>
      <c r="H105" s="31"/>
      <c r="I105" s="31"/>
      <c r="J105" s="31"/>
      <c r="K105" s="31"/>
      <c r="L105" s="31"/>
      <c r="M105" s="31"/>
      <c r="N105" s="31"/>
      <c r="O105" s="31"/>
      <c r="P105" s="31"/>
      <c r="Q105" s="31"/>
      <c r="R105" s="31"/>
      <c r="S105" s="31"/>
      <c r="T105" s="31"/>
      <c r="U105" s="31"/>
      <c r="V105" s="22">
        <f t="shared" si="11"/>
        <v>0</v>
      </c>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c r="ES105" s="124"/>
      <c r="ET105" s="124"/>
      <c r="EU105" s="124"/>
      <c r="EV105" s="124"/>
    </row>
    <row r="106" spans="1:152" ht="12.75">
      <c r="A106" s="111" t="s">
        <v>119</v>
      </c>
      <c r="B106" s="31"/>
      <c r="C106" s="31"/>
      <c r="D106" s="31"/>
      <c r="E106" s="31"/>
      <c r="F106" s="31"/>
      <c r="G106" s="31"/>
      <c r="H106" s="31"/>
      <c r="I106" s="31"/>
      <c r="J106" s="31"/>
      <c r="K106" s="31"/>
      <c r="L106" s="31"/>
      <c r="M106" s="31"/>
      <c r="N106" s="31"/>
      <c r="O106" s="31"/>
      <c r="P106" s="31"/>
      <c r="Q106" s="31"/>
      <c r="R106" s="31"/>
      <c r="S106" s="31"/>
      <c r="T106" s="31"/>
      <c r="U106" s="31"/>
      <c r="V106" s="22">
        <f t="shared" si="11"/>
        <v>0</v>
      </c>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4"/>
      <c r="EV106" s="124"/>
    </row>
    <row r="107" spans="1:152" ht="12.75">
      <c r="A107" s="111" t="s">
        <v>120</v>
      </c>
      <c r="B107" s="31"/>
      <c r="C107" s="31"/>
      <c r="D107" s="31"/>
      <c r="E107" s="31"/>
      <c r="F107" s="31"/>
      <c r="G107" s="31"/>
      <c r="H107" s="31"/>
      <c r="I107" s="31"/>
      <c r="J107" s="31"/>
      <c r="K107" s="31"/>
      <c r="L107" s="31"/>
      <c r="M107" s="31"/>
      <c r="N107" s="31"/>
      <c r="O107" s="31"/>
      <c r="P107" s="31"/>
      <c r="Q107" s="31"/>
      <c r="R107" s="31"/>
      <c r="S107" s="31"/>
      <c r="T107" s="31"/>
      <c r="U107" s="31"/>
      <c r="V107" s="22">
        <f t="shared" si="11"/>
        <v>0</v>
      </c>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c r="ES107" s="124"/>
      <c r="ET107" s="124"/>
      <c r="EU107" s="124"/>
      <c r="EV107" s="124"/>
    </row>
    <row r="108" spans="1:152" ht="12.75">
      <c r="A108" s="111" t="s">
        <v>121</v>
      </c>
      <c r="B108" s="31"/>
      <c r="C108" s="31"/>
      <c r="D108" s="31"/>
      <c r="E108" s="31"/>
      <c r="F108" s="31"/>
      <c r="G108" s="31"/>
      <c r="H108" s="31"/>
      <c r="I108" s="31"/>
      <c r="J108" s="31"/>
      <c r="K108" s="31"/>
      <c r="L108" s="31"/>
      <c r="M108" s="31"/>
      <c r="N108" s="31"/>
      <c r="O108" s="31"/>
      <c r="P108" s="31"/>
      <c r="Q108" s="31"/>
      <c r="R108" s="31"/>
      <c r="S108" s="31"/>
      <c r="T108" s="31"/>
      <c r="U108" s="31"/>
      <c r="V108" s="22">
        <f t="shared" si="11"/>
        <v>0</v>
      </c>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c r="ER108" s="124"/>
      <c r="ES108" s="124"/>
      <c r="ET108" s="124"/>
      <c r="EU108" s="124"/>
      <c r="EV108" s="124"/>
    </row>
    <row r="109" spans="1:152" ht="12.75">
      <c r="A109" s="111" t="s">
        <v>122</v>
      </c>
      <c r="B109" s="31"/>
      <c r="C109" s="31"/>
      <c r="D109" s="31"/>
      <c r="E109" s="31"/>
      <c r="F109" s="31"/>
      <c r="G109" s="31"/>
      <c r="H109" s="31"/>
      <c r="I109" s="31"/>
      <c r="J109" s="31"/>
      <c r="K109" s="31"/>
      <c r="L109" s="31"/>
      <c r="M109" s="31"/>
      <c r="N109" s="31"/>
      <c r="O109" s="31"/>
      <c r="P109" s="31"/>
      <c r="Q109" s="31"/>
      <c r="R109" s="31"/>
      <c r="S109" s="31"/>
      <c r="T109" s="31"/>
      <c r="U109" s="31"/>
      <c r="V109" s="22">
        <f t="shared" si="11"/>
        <v>0</v>
      </c>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c r="ES109" s="124"/>
      <c r="ET109" s="124"/>
      <c r="EU109" s="124"/>
      <c r="EV109" s="124"/>
    </row>
    <row r="110" spans="1:152" ht="13.5" thickBot="1">
      <c r="A110" s="111" t="s">
        <v>176</v>
      </c>
      <c r="B110" s="31"/>
      <c r="C110" s="31"/>
      <c r="D110" s="31"/>
      <c r="E110" s="31"/>
      <c r="F110" s="31"/>
      <c r="G110" s="31"/>
      <c r="H110" s="31"/>
      <c r="I110" s="31"/>
      <c r="J110" s="31"/>
      <c r="K110" s="31"/>
      <c r="L110" s="31"/>
      <c r="M110" s="31"/>
      <c r="N110" s="31"/>
      <c r="O110" s="31"/>
      <c r="P110" s="31"/>
      <c r="Q110" s="31"/>
      <c r="R110" s="31"/>
      <c r="S110" s="31"/>
      <c r="T110" s="31"/>
      <c r="U110" s="31"/>
      <c r="V110" s="22">
        <f t="shared" si="11"/>
        <v>0</v>
      </c>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c r="ES110" s="124"/>
      <c r="ET110" s="124"/>
      <c r="EU110" s="124"/>
      <c r="EV110" s="124"/>
    </row>
    <row r="111" spans="1:152" s="24" customFormat="1" ht="13.5" thickBot="1">
      <c r="A111" s="120" t="s">
        <v>8</v>
      </c>
      <c r="B111" s="23">
        <f>SUM(B92:B110)/(COUNT(B92:B110)*2)</f>
        <v>0</v>
      </c>
      <c r="C111" s="23">
        <f aca="true" t="shared" si="12" ref="C111:U111">SUM(C92:C110)/(COUNT(C92:C110)*2)</f>
        <v>0</v>
      </c>
      <c r="D111" s="23">
        <f t="shared" si="12"/>
        <v>0</v>
      </c>
      <c r="E111" s="23">
        <f t="shared" si="12"/>
        <v>0</v>
      </c>
      <c r="F111" s="23">
        <f t="shared" si="12"/>
        <v>0</v>
      </c>
      <c r="G111" s="23">
        <f t="shared" si="12"/>
        <v>0</v>
      </c>
      <c r="H111" s="23">
        <f t="shared" si="12"/>
        <v>0</v>
      </c>
      <c r="I111" s="23">
        <f t="shared" si="12"/>
        <v>0</v>
      </c>
      <c r="J111" s="23">
        <f t="shared" si="12"/>
        <v>0</v>
      </c>
      <c r="K111" s="23">
        <f t="shared" si="12"/>
        <v>0</v>
      </c>
      <c r="L111" s="23">
        <f t="shared" si="12"/>
        <v>0</v>
      </c>
      <c r="M111" s="23">
        <f t="shared" si="12"/>
        <v>0</v>
      </c>
      <c r="N111" s="23">
        <f t="shared" si="12"/>
        <v>0</v>
      </c>
      <c r="O111" s="23">
        <f t="shared" si="12"/>
        <v>0</v>
      </c>
      <c r="P111" s="23">
        <f t="shared" si="12"/>
        <v>0</v>
      </c>
      <c r="Q111" s="23">
        <f t="shared" si="12"/>
        <v>0</v>
      </c>
      <c r="R111" s="23">
        <f t="shared" si="12"/>
        <v>0</v>
      </c>
      <c r="S111" s="23">
        <f t="shared" si="12"/>
        <v>0</v>
      </c>
      <c r="T111" s="23">
        <f t="shared" si="12"/>
        <v>0</v>
      </c>
      <c r="U111" s="23">
        <f t="shared" si="12"/>
        <v>0</v>
      </c>
      <c r="V111" s="23">
        <f>AVERAGE(B111:U111)</f>
        <v>0</v>
      </c>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c r="EO111" s="125"/>
      <c r="EP111" s="125"/>
      <c r="EQ111" s="125"/>
      <c r="ER111" s="125"/>
      <c r="ES111" s="125"/>
      <c r="ET111" s="125"/>
      <c r="EU111" s="125"/>
      <c r="EV111" s="125"/>
    </row>
    <row r="112" spans="1:152" ht="12.75">
      <c r="A112" s="115" t="s">
        <v>177</v>
      </c>
      <c r="B112" s="19"/>
      <c r="C112" s="20"/>
      <c r="D112" s="20"/>
      <c r="E112" s="20"/>
      <c r="F112" s="20"/>
      <c r="G112" s="20"/>
      <c r="H112" s="20"/>
      <c r="I112" s="20"/>
      <c r="J112" s="20"/>
      <c r="K112" s="20"/>
      <c r="L112" s="20"/>
      <c r="M112" s="20"/>
      <c r="N112" s="20"/>
      <c r="O112" s="20"/>
      <c r="P112" s="20"/>
      <c r="Q112" s="20"/>
      <c r="R112" s="20"/>
      <c r="S112" s="20"/>
      <c r="T112" s="20"/>
      <c r="U112" s="20"/>
      <c r="V112" s="21"/>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row>
    <row r="113" spans="1:152" ht="12.75">
      <c r="A113" s="111" t="s">
        <v>154</v>
      </c>
      <c r="B113" s="31">
        <v>0</v>
      </c>
      <c r="C113" s="31">
        <v>0</v>
      </c>
      <c r="D113" s="31">
        <v>0</v>
      </c>
      <c r="E113" s="31">
        <v>0</v>
      </c>
      <c r="F113" s="31">
        <v>0</v>
      </c>
      <c r="G113" s="31">
        <v>0</v>
      </c>
      <c r="H113" s="31">
        <v>0</v>
      </c>
      <c r="I113" s="31">
        <v>0</v>
      </c>
      <c r="J113" s="31">
        <v>0</v>
      </c>
      <c r="K113" s="31">
        <v>0</v>
      </c>
      <c r="L113" s="31">
        <v>0</v>
      </c>
      <c r="M113" s="31">
        <v>0</v>
      </c>
      <c r="N113" s="31">
        <v>0</v>
      </c>
      <c r="O113" s="31">
        <v>0</v>
      </c>
      <c r="P113" s="31">
        <v>0</v>
      </c>
      <c r="Q113" s="31">
        <v>0</v>
      </c>
      <c r="R113" s="31">
        <v>0</v>
      </c>
      <c r="S113" s="31">
        <v>0</v>
      </c>
      <c r="T113" s="31">
        <v>0</v>
      </c>
      <c r="U113" s="31">
        <v>0</v>
      </c>
      <c r="V113" s="22">
        <f aca="true" t="shared" si="13" ref="V113:V131">(SUM(IF(B113&gt;0,1,0)+IF(C113&gt;0,1,0)+IF(D113&gt;0,1,0)+IF(E113&gt;0,1,0)+IF(F113&gt;0,1,0)+IF(G113&gt;0,1,0)+IF(H113&gt;0,1,0)+IF(I113&gt;0,1,0)+IF(J113&gt;0,1,0)+IF(K113&gt;0,1,0)+IF(L113&gt;0,1,0)+IF(M113&gt;0,1,0)+IF(N113&gt;0,1,0)+IF(O113&gt;0,1,0)+IF(P113&gt;0,1,0)+IF(Q113&gt;0,1,0)+IF(R113&gt;0,1,0)+IF(S113&gt;0,1,0)+IF(T113&gt;0,1,0)+IF(U113&gt;0,1,0)))</f>
        <v>0</v>
      </c>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c r="ES113" s="124"/>
      <c r="ET113" s="124"/>
      <c r="EU113" s="124"/>
      <c r="EV113" s="124"/>
    </row>
    <row r="114" spans="1:152" ht="12.75">
      <c r="A114" s="111" t="s">
        <v>125</v>
      </c>
      <c r="B114" s="31"/>
      <c r="C114" s="31"/>
      <c r="D114" s="31"/>
      <c r="E114" s="31"/>
      <c r="F114" s="31"/>
      <c r="G114" s="31"/>
      <c r="H114" s="31"/>
      <c r="I114" s="31"/>
      <c r="J114" s="31"/>
      <c r="K114" s="31"/>
      <c r="L114" s="31"/>
      <c r="M114" s="31"/>
      <c r="N114" s="31"/>
      <c r="O114" s="31"/>
      <c r="P114" s="31"/>
      <c r="Q114" s="31"/>
      <c r="R114" s="31"/>
      <c r="S114" s="31"/>
      <c r="T114" s="31"/>
      <c r="U114" s="31"/>
      <c r="V114" s="22">
        <f t="shared" si="13"/>
        <v>0</v>
      </c>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c r="ES114" s="124"/>
      <c r="ET114" s="124"/>
      <c r="EU114" s="124"/>
      <c r="EV114" s="124"/>
    </row>
    <row r="115" spans="1:22" ht="12.75">
      <c r="A115" s="111" t="s">
        <v>126</v>
      </c>
      <c r="B115" s="31"/>
      <c r="C115" s="31"/>
      <c r="D115" s="31"/>
      <c r="E115" s="31"/>
      <c r="F115" s="31"/>
      <c r="G115" s="31"/>
      <c r="H115" s="31"/>
      <c r="I115" s="31"/>
      <c r="J115" s="31"/>
      <c r="K115" s="31"/>
      <c r="L115" s="31"/>
      <c r="M115" s="31"/>
      <c r="N115" s="31"/>
      <c r="O115" s="31"/>
      <c r="P115" s="31"/>
      <c r="Q115" s="31"/>
      <c r="R115" s="31"/>
      <c r="S115" s="31"/>
      <c r="T115" s="31"/>
      <c r="U115" s="31"/>
      <c r="V115" s="22">
        <f t="shared" si="13"/>
        <v>0</v>
      </c>
    </row>
    <row r="116" spans="1:22" ht="12.75">
      <c r="A116" s="111" t="s">
        <v>127</v>
      </c>
      <c r="B116" s="31"/>
      <c r="C116" s="31"/>
      <c r="D116" s="31"/>
      <c r="E116" s="31"/>
      <c r="F116" s="31"/>
      <c r="G116" s="31"/>
      <c r="H116" s="31"/>
      <c r="I116" s="31"/>
      <c r="J116" s="31"/>
      <c r="K116" s="31"/>
      <c r="L116" s="31"/>
      <c r="M116" s="31"/>
      <c r="N116" s="31"/>
      <c r="O116" s="31"/>
      <c r="P116" s="31"/>
      <c r="Q116" s="31"/>
      <c r="R116" s="31"/>
      <c r="S116" s="31"/>
      <c r="T116" s="31"/>
      <c r="U116" s="31"/>
      <c r="V116" s="22">
        <f t="shared" si="13"/>
        <v>0</v>
      </c>
    </row>
    <row r="117" spans="1:22" ht="12.75">
      <c r="A117" s="111" t="s">
        <v>128</v>
      </c>
      <c r="B117" s="31"/>
      <c r="C117" s="31"/>
      <c r="D117" s="31"/>
      <c r="E117" s="31"/>
      <c r="F117" s="31"/>
      <c r="G117" s="31"/>
      <c r="H117" s="31"/>
      <c r="I117" s="31"/>
      <c r="J117" s="31"/>
      <c r="K117" s="31"/>
      <c r="L117" s="31"/>
      <c r="M117" s="31"/>
      <c r="N117" s="31"/>
      <c r="O117" s="31"/>
      <c r="P117" s="31"/>
      <c r="Q117" s="31"/>
      <c r="R117" s="31"/>
      <c r="S117" s="31"/>
      <c r="T117" s="31"/>
      <c r="U117" s="31"/>
      <c r="V117" s="22">
        <f t="shared" si="13"/>
        <v>0</v>
      </c>
    </row>
    <row r="118" spans="1:98" ht="12.75">
      <c r="A118" s="116" t="s">
        <v>129</v>
      </c>
      <c r="B118" s="31"/>
      <c r="C118" s="31"/>
      <c r="D118" s="31"/>
      <c r="E118" s="31"/>
      <c r="F118" s="31"/>
      <c r="G118" s="31"/>
      <c r="H118" s="31"/>
      <c r="I118" s="31"/>
      <c r="J118" s="31"/>
      <c r="K118" s="31"/>
      <c r="L118" s="31"/>
      <c r="M118" s="31"/>
      <c r="N118" s="31"/>
      <c r="O118" s="31"/>
      <c r="P118" s="31"/>
      <c r="Q118" s="31"/>
      <c r="R118" s="31"/>
      <c r="S118" s="31"/>
      <c r="T118" s="31"/>
      <c r="U118" s="31"/>
      <c r="V118" s="22">
        <f t="shared" si="13"/>
        <v>0</v>
      </c>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row>
    <row r="119" spans="1:98" ht="12.75">
      <c r="A119" s="111" t="s">
        <v>130</v>
      </c>
      <c r="B119" s="31"/>
      <c r="C119" s="31"/>
      <c r="D119" s="31"/>
      <c r="E119" s="31"/>
      <c r="F119" s="31"/>
      <c r="G119" s="31"/>
      <c r="H119" s="31"/>
      <c r="I119" s="31"/>
      <c r="J119" s="31"/>
      <c r="K119" s="31"/>
      <c r="L119" s="31"/>
      <c r="M119" s="31"/>
      <c r="N119" s="31"/>
      <c r="O119" s="31"/>
      <c r="P119" s="31"/>
      <c r="Q119" s="31"/>
      <c r="R119" s="31"/>
      <c r="S119" s="31"/>
      <c r="T119" s="31"/>
      <c r="U119" s="31"/>
      <c r="V119" s="22">
        <f t="shared" si="13"/>
        <v>0</v>
      </c>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row>
    <row r="120" spans="1:98" ht="12.75">
      <c r="A120" s="111" t="s">
        <v>131</v>
      </c>
      <c r="B120" s="31"/>
      <c r="C120" s="31"/>
      <c r="D120" s="31"/>
      <c r="E120" s="31"/>
      <c r="F120" s="31"/>
      <c r="G120" s="31"/>
      <c r="H120" s="31"/>
      <c r="I120" s="31"/>
      <c r="J120" s="31"/>
      <c r="K120" s="31"/>
      <c r="L120" s="31"/>
      <c r="M120" s="31"/>
      <c r="N120" s="31"/>
      <c r="O120" s="31"/>
      <c r="P120" s="31"/>
      <c r="Q120" s="31"/>
      <c r="R120" s="31"/>
      <c r="S120" s="31"/>
      <c r="T120" s="31"/>
      <c r="U120" s="31"/>
      <c r="V120" s="22">
        <f t="shared" si="13"/>
        <v>0</v>
      </c>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row>
    <row r="121" spans="1:98" ht="12.75">
      <c r="A121" s="111" t="s">
        <v>132</v>
      </c>
      <c r="B121" s="31"/>
      <c r="C121" s="31"/>
      <c r="D121" s="31"/>
      <c r="E121" s="31"/>
      <c r="F121" s="31"/>
      <c r="G121" s="31"/>
      <c r="H121" s="31"/>
      <c r="I121" s="31"/>
      <c r="J121" s="31"/>
      <c r="K121" s="31"/>
      <c r="L121" s="31"/>
      <c r="M121" s="31"/>
      <c r="N121" s="31"/>
      <c r="O121" s="31"/>
      <c r="P121" s="31"/>
      <c r="Q121" s="31"/>
      <c r="R121" s="31"/>
      <c r="S121" s="31"/>
      <c r="T121" s="31"/>
      <c r="U121" s="31"/>
      <c r="V121" s="22">
        <f t="shared" si="13"/>
        <v>0</v>
      </c>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row>
    <row r="122" spans="1:98" ht="12.75">
      <c r="A122" s="111" t="s">
        <v>212</v>
      </c>
      <c r="B122" s="31"/>
      <c r="C122" s="31"/>
      <c r="D122" s="31"/>
      <c r="E122" s="31"/>
      <c r="F122" s="31"/>
      <c r="G122" s="31"/>
      <c r="H122" s="31"/>
      <c r="I122" s="31"/>
      <c r="J122" s="31"/>
      <c r="K122" s="31"/>
      <c r="L122" s="31"/>
      <c r="M122" s="31"/>
      <c r="N122" s="31"/>
      <c r="O122" s="31"/>
      <c r="P122" s="31"/>
      <c r="Q122" s="31"/>
      <c r="R122" s="31"/>
      <c r="S122" s="31"/>
      <c r="T122" s="31"/>
      <c r="U122" s="31"/>
      <c r="V122" s="22">
        <f t="shared" si="13"/>
        <v>0</v>
      </c>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row>
    <row r="123" spans="1:98" ht="12.75">
      <c r="A123" s="111" t="s">
        <v>155</v>
      </c>
      <c r="B123" s="31"/>
      <c r="C123" s="31"/>
      <c r="D123" s="31"/>
      <c r="E123" s="31"/>
      <c r="F123" s="31"/>
      <c r="G123" s="31"/>
      <c r="H123" s="31"/>
      <c r="I123" s="31"/>
      <c r="J123" s="31"/>
      <c r="K123" s="31"/>
      <c r="L123" s="31"/>
      <c r="M123" s="31"/>
      <c r="N123" s="31"/>
      <c r="O123" s="31"/>
      <c r="P123" s="31"/>
      <c r="Q123" s="31"/>
      <c r="R123" s="31"/>
      <c r="S123" s="31"/>
      <c r="T123" s="31"/>
      <c r="U123" s="31"/>
      <c r="V123" s="22">
        <f t="shared" si="13"/>
        <v>0</v>
      </c>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c r="CP123" s="124"/>
      <c r="CQ123" s="124"/>
      <c r="CR123" s="124"/>
      <c r="CS123" s="124"/>
      <c r="CT123" s="124"/>
    </row>
    <row r="124" spans="1:98" ht="12.75">
      <c r="A124" s="111" t="s">
        <v>156</v>
      </c>
      <c r="B124" s="31"/>
      <c r="C124" s="31"/>
      <c r="D124" s="31"/>
      <c r="E124" s="31"/>
      <c r="F124" s="31"/>
      <c r="G124" s="31"/>
      <c r="H124" s="31"/>
      <c r="I124" s="31"/>
      <c r="J124" s="31"/>
      <c r="K124" s="31"/>
      <c r="L124" s="31"/>
      <c r="M124" s="31"/>
      <c r="N124" s="31"/>
      <c r="O124" s="31"/>
      <c r="P124" s="31"/>
      <c r="Q124" s="31"/>
      <c r="R124" s="31"/>
      <c r="S124" s="31"/>
      <c r="T124" s="31"/>
      <c r="U124" s="31"/>
      <c r="V124" s="22">
        <f t="shared" si="13"/>
        <v>0</v>
      </c>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c r="CP124" s="124"/>
      <c r="CQ124" s="124"/>
      <c r="CR124" s="124"/>
      <c r="CS124" s="124"/>
      <c r="CT124" s="124"/>
    </row>
    <row r="125" spans="1:98" ht="12.75">
      <c r="A125" s="111" t="s">
        <v>178</v>
      </c>
      <c r="B125" s="31"/>
      <c r="C125" s="31"/>
      <c r="D125" s="31"/>
      <c r="E125" s="31"/>
      <c r="F125" s="31"/>
      <c r="G125" s="31"/>
      <c r="H125" s="31"/>
      <c r="I125" s="31"/>
      <c r="J125" s="31"/>
      <c r="K125" s="31"/>
      <c r="L125" s="31"/>
      <c r="M125" s="31"/>
      <c r="N125" s="31"/>
      <c r="O125" s="31"/>
      <c r="P125" s="31"/>
      <c r="Q125" s="31"/>
      <c r="R125" s="31"/>
      <c r="S125" s="31"/>
      <c r="T125" s="31"/>
      <c r="U125" s="31"/>
      <c r="V125" s="22">
        <f t="shared" si="13"/>
        <v>0</v>
      </c>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row>
    <row r="126" spans="1:98" ht="12.75">
      <c r="A126" s="111" t="s">
        <v>157</v>
      </c>
      <c r="B126" s="31"/>
      <c r="C126" s="31"/>
      <c r="D126" s="31"/>
      <c r="E126" s="31"/>
      <c r="F126" s="31"/>
      <c r="G126" s="31"/>
      <c r="H126" s="31"/>
      <c r="I126" s="31"/>
      <c r="J126" s="31"/>
      <c r="K126" s="31"/>
      <c r="L126" s="31"/>
      <c r="M126" s="31"/>
      <c r="N126" s="31"/>
      <c r="O126" s="31"/>
      <c r="P126" s="31"/>
      <c r="Q126" s="31"/>
      <c r="R126" s="31"/>
      <c r="S126" s="31"/>
      <c r="T126" s="31"/>
      <c r="U126" s="31"/>
      <c r="V126" s="22">
        <f t="shared" si="13"/>
        <v>0</v>
      </c>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row>
    <row r="127" spans="1:98" ht="12.75">
      <c r="A127" s="111" t="s">
        <v>133</v>
      </c>
      <c r="B127" s="31"/>
      <c r="C127" s="31"/>
      <c r="D127" s="31"/>
      <c r="E127" s="31"/>
      <c r="F127" s="31"/>
      <c r="G127" s="31"/>
      <c r="H127" s="31"/>
      <c r="I127" s="31"/>
      <c r="J127" s="31"/>
      <c r="K127" s="31"/>
      <c r="L127" s="31"/>
      <c r="M127" s="31"/>
      <c r="N127" s="31"/>
      <c r="O127" s="31"/>
      <c r="P127" s="31"/>
      <c r="Q127" s="31"/>
      <c r="R127" s="31"/>
      <c r="S127" s="31"/>
      <c r="T127" s="31"/>
      <c r="U127" s="31"/>
      <c r="V127" s="22">
        <f t="shared" si="13"/>
        <v>0</v>
      </c>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row>
    <row r="128" spans="1:98" ht="12.75">
      <c r="A128" s="111" t="s">
        <v>134</v>
      </c>
      <c r="B128" s="31"/>
      <c r="C128" s="31"/>
      <c r="D128" s="31"/>
      <c r="E128" s="31"/>
      <c r="F128" s="31"/>
      <c r="G128" s="31"/>
      <c r="H128" s="31"/>
      <c r="I128" s="31"/>
      <c r="J128" s="31"/>
      <c r="K128" s="31"/>
      <c r="L128" s="31"/>
      <c r="M128" s="31"/>
      <c r="N128" s="31"/>
      <c r="O128" s="31"/>
      <c r="P128" s="31"/>
      <c r="Q128" s="31"/>
      <c r="R128" s="31"/>
      <c r="S128" s="31"/>
      <c r="T128" s="31"/>
      <c r="U128" s="31"/>
      <c r="V128" s="22">
        <f t="shared" si="13"/>
        <v>0</v>
      </c>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row>
    <row r="129" spans="1:98" ht="12.75">
      <c r="A129" s="111" t="s">
        <v>136</v>
      </c>
      <c r="B129" s="31"/>
      <c r="C129" s="31"/>
      <c r="D129" s="31"/>
      <c r="E129" s="31"/>
      <c r="F129" s="31"/>
      <c r="G129" s="31"/>
      <c r="H129" s="31"/>
      <c r="I129" s="31"/>
      <c r="J129" s="31"/>
      <c r="K129" s="31"/>
      <c r="L129" s="31"/>
      <c r="M129" s="31"/>
      <c r="N129" s="31"/>
      <c r="O129" s="31"/>
      <c r="P129" s="31"/>
      <c r="Q129" s="31"/>
      <c r="R129" s="31"/>
      <c r="S129" s="31"/>
      <c r="T129" s="31"/>
      <c r="U129" s="31"/>
      <c r="V129" s="22">
        <f t="shared" si="13"/>
        <v>0</v>
      </c>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row>
    <row r="130" spans="1:98" ht="12.75">
      <c r="A130" s="111" t="s">
        <v>135</v>
      </c>
      <c r="B130" s="31"/>
      <c r="C130" s="31"/>
      <c r="D130" s="31"/>
      <c r="E130" s="31"/>
      <c r="F130" s="31"/>
      <c r="G130" s="31"/>
      <c r="H130" s="31"/>
      <c r="I130" s="31"/>
      <c r="J130" s="31"/>
      <c r="K130" s="31"/>
      <c r="L130" s="31"/>
      <c r="M130" s="31"/>
      <c r="N130" s="31"/>
      <c r="O130" s="31"/>
      <c r="P130" s="31"/>
      <c r="Q130" s="31"/>
      <c r="R130" s="31"/>
      <c r="S130" s="31"/>
      <c r="T130" s="31"/>
      <c r="U130" s="31"/>
      <c r="V130" s="22">
        <f t="shared" si="13"/>
        <v>0</v>
      </c>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row>
    <row r="131" spans="1:98" ht="13.5" thickBot="1">
      <c r="A131" s="111" t="s">
        <v>179</v>
      </c>
      <c r="B131" s="31"/>
      <c r="C131" s="31"/>
      <c r="D131" s="31"/>
      <c r="E131" s="31"/>
      <c r="F131" s="31"/>
      <c r="G131" s="31"/>
      <c r="H131" s="31"/>
      <c r="I131" s="31"/>
      <c r="J131" s="31"/>
      <c r="K131" s="31"/>
      <c r="L131" s="31"/>
      <c r="M131" s="31"/>
      <c r="N131" s="31"/>
      <c r="O131" s="31"/>
      <c r="P131" s="31"/>
      <c r="Q131" s="31"/>
      <c r="R131" s="31"/>
      <c r="S131" s="31"/>
      <c r="T131" s="31"/>
      <c r="U131" s="31"/>
      <c r="V131" s="22">
        <f t="shared" si="13"/>
        <v>0</v>
      </c>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row>
    <row r="132" spans="1:98" s="24" customFormat="1" ht="13.5" thickBot="1">
      <c r="A132" s="120" t="s">
        <v>8</v>
      </c>
      <c r="B132" s="23">
        <f>SUM(B113:B131)/(COUNT(B113:B131)*2)</f>
        <v>0</v>
      </c>
      <c r="C132" s="23">
        <f aca="true" t="shared" si="14" ref="C132:U132">SUM(C113:C131)/(COUNT(C113:C131)*2)</f>
        <v>0</v>
      </c>
      <c r="D132" s="23">
        <f t="shared" si="14"/>
        <v>0</v>
      </c>
      <c r="E132" s="23">
        <f t="shared" si="14"/>
        <v>0</v>
      </c>
      <c r="F132" s="23">
        <f t="shared" si="14"/>
        <v>0</v>
      </c>
      <c r="G132" s="23">
        <f t="shared" si="14"/>
        <v>0</v>
      </c>
      <c r="H132" s="23">
        <f t="shared" si="14"/>
        <v>0</v>
      </c>
      <c r="I132" s="23">
        <f t="shared" si="14"/>
        <v>0</v>
      </c>
      <c r="J132" s="23">
        <f t="shared" si="14"/>
        <v>0</v>
      </c>
      <c r="K132" s="23">
        <f t="shared" si="14"/>
        <v>0</v>
      </c>
      <c r="L132" s="23">
        <f t="shared" si="14"/>
        <v>0</v>
      </c>
      <c r="M132" s="23">
        <f t="shared" si="14"/>
        <v>0</v>
      </c>
      <c r="N132" s="23">
        <f t="shared" si="14"/>
        <v>0</v>
      </c>
      <c r="O132" s="23">
        <f t="shared" si="14"/>
        <v>0</v>
      </c>
      <c r="P132" s="23">
        <f t="shared" si="14"/>
        <v>0</v>
      </c>
      <c r="Q132" s="23">
        <f t="shared" si="14"/>
        <v>0</v>
      </c>
      <c r="R132" s="23">
        <f t="shared" si="14"/>
        <v>0</v>
      </c>
      <c r="S132" s="23">
        <f t="shared" si="14"/>
        <v>0</v>
      </c>
      <c r="T132" s="23">
        <f t="shared" si="14"/>
        <v>0</v>
      </c>
      <c r="U132" s="23">
        <f t="shared" si="14"/>
        <v>0</v>
      </c>
      <c r="V132" s="23">
        <f>AVERAGE(B132:U132)</f>
        <v>0</v>
      </c>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row>
    <row r="133" spans="1:98" s="18" customFormat="1" ht="55.5" customHeight="1" thickBot="1">
      <c r="A133" s="122" t="s">
        <v>57</v>
      </c>
      <c r="B133" s="14" t="s">
        <v>0</v>
      </c>
      <c r="C133" s="15" t="s">
        <v>6</v>
      </c>
      <c r="D133" s="15" t="s">
        <v>1</v>
      </c>
      <c r="E133" s="15" t="s">
        <v>2</v>
      </c>
      <c r="F133" s="15" t="s">
        <v>3</v>
      </c>
      <c r="G133" s="15" t="s">
        <v>4</v>
      </c>
      <c r="H133" s="15" t="s">
        <v>5</v>
      </c>
      <c r="I133" s="15" t="s">
        <v>14</v>
      </c>
      <c r="J133" s="15" t="s">
        <v>15</v>
      </c>
      <c r="K133" s="15" t="s">
        <v>16</v>
      </c>
      <c r="L133" s="15" t="s">
        <v>17</v>
      </c>
      <c r="M133" s="15" t="s">
        <v>18</v>
      </c>
      <c r="N133" s="15" t="s">
        <v>20</v>
      </c>
      <c r="O133" s="15" t="s">
        <v>27</v>
      </c>
      <c r="P133" s="15" t="s">
        <v>21</v>
      </c>
      <c r="Q133" s="16" t="s">
        <v>22</v>
      </c>
      <c r="R133" s="15" t="s">
        <v>23</v>
      </c>
      <c r="S133" s="15" t="s">
        <v>24</v>
      </c>
      <c r="T133" s="14" t="s">
        <v>25</v>
      </c>
      <c r="U133" s="14" t="s">
        <v>26</v>
      </c>
      <c r="V133" s="17" t="s">
        <v>30</v>
      </c>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row>
    <row r="134" spans="1:42" s="18" customFormat="1" ht="8.25" customHeight="1">
      <c r="A134" s="117"/>
      <c r="B134" s="103"/>
      <c r="C134" s="103"/>
      <c r="D134" s="103"/>
      <c r="E134" s="103"/>
      <c r="F134" s="103"/>
      <c r="G134" s="103"/>
      <c r="H134" s="103"/>
      <c r="I134" s="103"/>
      <c r="J134" s="103"/>
      <c r="K134" s="103"/>
      <c r="L134" s="103"/>
      <c r="M134" s="103"/>
      <c r="N134" s="103"/>
      <c r="O134" s="103"/>
      <c r="P134" s="103"/>
      <c r="Q134" s="103"/>
      <c r="R134" s="103"/>
      <c r="S134" s="103"/>
      <c r="T134" s="103"/>
      <c r="U134" s="103"/>
      <c r="V134" s="104"/>
      <c r="W134" s="128"/>
      <c r="X134" s="128"/>
      <c r="Y134" s="128"/>
      <c r="Z134" s="128"/>
      <c r="AA134" s="128"/>
      <c r="AB134" s="128"/>
      <c r="AC134" s="128"/>
      <c r="AD134" s="128"/>
      <c r="AE134" s="128"/>
      <c r="AF134" s="128"/>
      <c r="AG134" s="128"/>
      <c r="AH134" s="128"/>
      <c r="AI134" s="128"/>
      <c r="AJ134" s="128"/>
      <c r="AK134" s="128"/>
      <c r="AL134" s="128"/>
      <c r="AM134" s="128"/>
      <c r="AN134" s="128"/>
      <c r="AO134" s="128"/>
      <c r="AP134" s="128"/>
    </row>
    <row r="135" spans="1:42" ht="12.75">
      <c r="A135" s="115" t="s">
        <v>180</v>
      </c>
      <c r="B135" s="19"/>
      <c r="C135" s="20"/>
      <c r="D135" s="20"/>
      <c r="E135" s="20"/>
      <c r="F135" s="20"/>
      <c r="G135" s="20"/>
      <c r="H135" s="20"/>
      <c r="I135" s="20"/>
      <c r="J135" s="20"/>
      <c r="K135" s="20"/>
      <c r="L135" s="20"/>
      <c r="M135" s="20"/>
      <c r="N135" s="20"/>
      <c r="O135" s="20"/>
      <c r="P135" s="20"/>
      <c r="Q135" s="20"/>
      <c r="R135" s="20"/>
      <c r="S135" s="20"/>
      <c r="T135" s="20"/>
      <c r="U135" s="20"/>
      <c r="V135" s="21"/>
      <c r="W135" s="124"/>
      <c r="X135" s="124"/>
      <c r="Y135" s="124"/>
      <c r="Z135" s="124"/>
      <c r="AA135" s="124"/>
      <c r="AB135" s="124"/>
      <c r="AC135" s="124"/>
      <c r="AD135" s="124"/>
      <c r="AE135" s="124"/>
      <c r="AF135" s="124"/>
      <c r="AG135" s="124"/>
      <c r="AH135" s="124"/>
      <c r="AI135" s="124"/>
      <c r="AJ135" s="124"/>
      <c r="AK135" s="124"/>
      <c r="AL135" s="124"/>
      <c r="AM135" s="124"/>
      <c r="AN135" s="124"/>
      <c r="AO135" s="124"/>
      <c r="AP135" s="124"/>
    </row>
    <row r="136" spans="1:42" ht="12.75">
      <c r="A136" s="111" t="s">
        <v>213</v>
      </c>
      <c r="B136" s="31">
        <v>0</v>
      </c>
      <c r="C136" s="31">
        <v>0</v>
      </c>
      <c r="D136" s="31">
        <v>0</v>
      </c>
      <c r="E136" s="31">
        <v>0</v>
      </c>
      <c r="F136" s="31">
        <v>0</v>
      </c>
      <c r="G136" s="31">
        <v>0</v>
      </c>
      <c r="H136" s="31">
        <v>0</v>
      </c>
      <c r="I136" s="31">
        <v>0</v>
      </c>
      <c r="J136" s="31">
        <v>0</v>
      </c>
      <c r="K136" s="31">
        <v>0</v>
      </c>
      <c r="L136" s="31">
        <v>0</v>
      </c>
      <c r="M136" s="31">
        <v>0</v>
      </c>
      <c r="N136" s="31">
        <v>0</v>
      </c>
      <c r="O136" s="31">
        <v>0</v>
      </c>
      <c r="P136" s="31">
        <v>0</v>
      </c>
      <c r="Q136" s="31">
        <v>0</v>
      </c>
      <c r="R136" s="31">
        <v>0</v>
      </c>
      <c r="S136" s="31">
        <v>0</v>
      </c>
      <c r="T136" s="31">
        <v>0</v>
      </c>
      <c r="U136" s="31">
        <v>0</v>
      </c>
      <c r="V136" s="22">
        <f aca="true" t="shared" si="15" ref="V136:V154">(SUM(IF(B136&gt;0,1,0)+IF(C136&gt;0,1,0)+IF(D136&gt;0,1,0)+IF(E136&gt;0,1,0)+IF(F136&gt;0,1,0)+IF(G136&gt;0,1,0)+IF(H136&gt;0,1,0)+IF(I136&gt;0,1,0)+IF(J136&gt;0,1,0)+IF(K136&gt;0,1,0)+IF(L136&gt;0,1,0)+IF(M136&gt;0,1,0)+IF(N136&gt;0,1,0)+IF(O136&gt;0,1,0)+IF(P136&gt;0,1,0)+IF(Q136&gt;0,1,0)+IF(R136&gt;0,1,0)+IF(S136&gt;0,1,0)+IF(T136&gt;0,1,0)+IF(U136&gt;0,1,0)))</f>
        <v>0</v>
      </c>
      <c r="W136" s="124"/>
      <c r="X136" s="124"/>
      <c r="Y136" s="124"/>
      <c r="Z136" s="124"/>
      <c r="AA136" s="124"/>
      <c r="AB136" s="124"/>
      <c r="AC136" s="124"/>
      <c r="AD136" s="124"/>
      <c r="AE136" s="124"/>
      <c r="AF136" s="124"/>
      <c r="AG136" s="124"/>
      <c r="AH136" s="124"/>
      <c r="AI136" s="124"/>
      <c r="AJ136" s="124"/>
      <c r="AK136" s="124"/>
      <c r="AL136" s="124"/>
      <c r="AM136" s="124"/>
      <c r="AN136" s="124"/>
      <c r="AO136" s="124"/>
      <c r="AP136" s="124"/>
    </row>
    <row r="137" spans="1:42" ht="12.75">
      <c r="A137" s="111" t="s">
        <v>214</v>
      </c>
      <c r="B137" s="31"/>
      <c r="C137" s="31"/>
      <c r="D137" s="31"/>
      <c r="E137" s="31"/>
      <c r="F137" s="31"/>
      <c r="G137" s="31"/>
      <c r="H137" s="31"/>
      <c r="I137" s="31"/>
      <c r="J137" s="31"/>
      <c r="K137" s="31"/>
      <c r="L137" s="31"/>
      <c r="M137" s="31"/>
      <c r="N137" s="31"/>
      <c r="O137" s="31"/>
      <c r="P137" s="31"/>
      <c r="Q137" s="31"/>
      <c r="R137" s="31"/>
      <c r="S137" s="31"/>
      <c r="T137" s="31"/>
      <c r="U137" s="31"/>
      <c r="V137" s="22">
        <f t="shared" si="15"/>
        <v>0</v>
      </c>
      <c r="W137" s="124"/>
      <c r="X137" s="124"/>
      <c r="Y137" s="124"/>
      <c r="Z137" s="124"/>
      <c r="AA137" s="124"/>
      <c r="AB137" s="124"/>
      <c r="AC137" s="124"/>
      <c r="AD137" s="124"/>
      <c r="AE137" s="124"/>
      <c r="AF137" s="124"/>
      <c r="AG137" s="124"/>
      <c r="AH137" s="124"/>
      <c r="AI137" s="124"/>
      <c r="AJ137" s="124"/>
      <c r="AK137" s="124"/>
      <c r="AL137" s="124"/>
      <c r="AM137" s="124"/>
      <c r="AN137" s="124"/>
      <c r="AO137" s="124"/>
      <c r="AP137" s="124"/>
    </row>
    <row r="138" spans="1:42" ht="12.75">
      <c r="A138" s="111" t="s">
        <v>215</v>
      </c>
      <c r="B138" s="31"/>
      <c r="C138" s="31"/>
      <c r="D138" s="31"/>
      <c r="E138" s="31"/>
      <c r="F138" s="31"/>
      <c r="G138" s="31"/>
      <c r="H138" s="31"/>
      <c r="I138" s="31"/>
      <c r="J138" s="31"/>
      <c r="K138" s="31"/>
      <c r="L138" s="31"/>
      <c r="M138" s="31"/>
      <c r="N138" s="31"/>
      <c r="O138" s="31"/>
      <c r="P138" s="31"/>
      <c r="Q138" s="31"/>
      <c r="R138" s="31"/>
      <c r="S138" s="31"/>
      <c r="T138" s="31"/>
      <c r="U138" s="31"/>
      <c r="V138" s="22">
        <f t="shared" si="15"/>
        <v>0</v>
      </c>
      <c r="W138" s="124"/>
      <c r="X138" s="124"/>
      <c r="Y138" s="124"/>
      <c r="Z138" s="124"/>
      <c r="AA138" s="124"/>
      <c r="AB138" s="124"/>
      <c r="AC138" s="124"/>
      <c r="AD138" s="124"/>
      <c r="AE138" s="124"/>
      <c r="AF138" s="124"/>
      <c r="AG138" s="124"/>
      <c r="AH138" s="124"/>
      <c r="AI138" s="124"/>
      <c r="AJ138" s="124"/>
      <c r="AK138" s="124"/>
      <c r="AL138" s="124"/>
      <c r="AM138" s="124"/>
      <c r="AN138" s="124"/>
      <c r="AO138" s="124"/>
      <c r="AP138" s="124"/>
    </row>
    <row r="139" spans="1:42" ht="12.75">
      <c r="A139" s="111" t="s">
        <v>216</v>
      </c>
      <c r="B139" s="31"/>
      <c r="C139" s="31"/>
      <c r="D139" s="31"/>
      <c r="E139" s="31"/>
      <c r="F139" s="31"/>
      <c r="G139" s="31"/>
      <c r="H139" s="31"/>
      <c r="I139" s="31"/>
      <c r="J139" s="31"/>
      <c r="K139" s="31"/>
      <c r="L139" s="31"/>
      <c r="M139" s="31"/>
      <c r="N139" s="31"/>
      <c r="O139" s="31"/>
      <c r="P139" s="31"/>
      <c r="Q139" s="31"/>
      <c r="R139" s="31"/>
      <c r="S139" s="31"/>
      <c r="T139" s="31"/>
      <c r="U139" s="31"/>
      <c r="V139" s="22">
        <f t="shared" si="15"/>
        <v>0</v>
      </c>
      <c r="W139" s="124"/>
      <c r="X139" s="124"/>
      <c r="Y139" s="124"/>
      <c r="Z139" s="124"/>
      <c r="AA139" s="124"/>
      <c r="AB139" s="124"/>
      <c r="AC139" s="124"/>
      <c r="AD139" s="124"/>
      <c r="AE139" s="124"/>
      <c r="AF139" s="124"/>
      <c r="AG139" s="124"/>
      <c r="AH139" s="124"/>
      <c r="AI139" s="124"/>
      <c r="AJ139" s="124"/>
      <c r="AK139" s="124"/>
      <c r="AL139" s="124"/>
      <c r="AM139" s="124"/>
      <c r="AN139" s="124"/>
      <c r="AO139" s="124"/>
      <c r="AP139" s="124"/>
    </row>
    <row r="140" spans="1:42" ht="12.75">
      <c r="A140" s="111" t="s">
        <v>217</v>
      </c>
      <c r="B140" s="31"/>
      <c r="C140" s="31"/>
      <c r="D140" s="31"/>
      <c r="E140" s="31"/>
      <c r="F140" s="31"/>
      <c r="G140" s="31"/>
      <c r="H140" s="31"/>
      <c r="I140" s="31"/>
      <c r="J140" s="31"/>
      <c r="K140" s="31"/>
      <c r="L140" s="31"/>
      <c r="M140" s="31"/>
      <c r="N140" s="31"/>
      <c r="O140" s="31"/>
      <c r="P140" s="31"/>
      <c r="Q140" s="31"/>
      <c r="R140" s="31"/>
      <c r="S140" s="31"/>
      <c r="T140" s="31"/>
      <c r="U140" s="31"/>
      <c r="V140" s="22">
        <f t="shared" si="15"/>
        <v>0</v>
      </c>
      <c r="W140" s="124"/>
      <c r="X140" s="124"/>
      <c r="Y140" s="124"/>
      <c r="Z140" s="124"/>
      <c r="AA140" s="124"/>
      <c r="AB140" s="124"/>
      <c r="AC140" s="124"/>
      <c r="AD140" s="124"/>
      <c r="AE140" s="124"/>
      <c r="AF140" s="124"/>
      <c r="AG140" s="124"/>
      <c r="AH140" s="124"/>
      <c r="AI140" s="124"/>
      <c r="AJ140" s="124"/>
      <c r="AK140" s="124"/>
      <c r="AL140" s="124"/>
      <c r="AM140" s="124"/>
      <c r="AN140" s="124"/>
      <c r="AO140" s="124"/>
      <c r="AP140" s="124"/>
    </row>
    <row r="141" spans="1:42" ht="12.75">
      <c r="A141" s="116" t="s">
        <v>218</v>
      </c>
      <c r="B141" s="31"/>
      <c r="C141" s="31"/>
      <c r="D141" s="31"/>
      <c r="E141" s="31"/>
      <c r="F141" s="31"/>
      <c r="G141" s="31"/>
      <c r="H141" s="31"/>
      <c r="I141" s="31"/>
      <c r="J141" s="31"/>
      <c r="K141" s="31"/>
      <c r="L141" s="31"/>
      <c r="M141" s="31"/>
      <c r="N141" s="31"/>
      <c r="O141" s="31"/>
      <c r="P141" s="31"/>
      <c r="Q141" s="31"/>
      <c r="R141" s="31"/>
      <c r="S141" s="31"/>
      <c r="T141" s="31"/>
      <c r="U141" s="31"/>
      <c r="V141" s="22">
        <f t="shared" si="15"/>
        <v>0</v>
      </c>
      <c r="W141" s="124"/>
      <c r="X141" s="124"/>
      <c r="Y141" s="124"/>
      <c r="Z141" s="124"/>
      <c r="AA141" s="124"/>
      <c r="AB141" s="124"/>
      <c r="AC141" s="124"/>
      <c r="AD141" s="124"/>
      <c r="AE141" s="124"/>
      <c r="AF141" s="124"/>
      <c r="AG141" s="124"/>
      <c r="AH141" s="124"/>
      <c r="AI141" s="124"/>
      <c r="AJ141" s="124"/>
      <c r="AK141" s="124"/>
      <c r="AL141" s="124"/>
      <c r="AM141" s="124"/>
      <c r="AN141" s="124"/>
      <c r="AO141" s="124"/>
      <c r="AP141" s="124"/>
    </row>
    <row r="142" spans="1:42" ht="12.75">
      <c r="A142" s="111" t="s">
        <v>219</v>
      </c>
      <c r="B142" s="31"/>
      <c r="C142" s="31"/>
      <c r="D142" s="31"/>
      <c r="E142" s="31"/>
      <c r="F142" s="31"/>
      <c r="G142" s="31"/>
      <c r="H142" s="31"/>
      <c r="I142" s="31"/>
      <c r="J142" s="31"/>
      <c r="K142" s="31"/>
      <c r="L142" s="31"/>
      <c r="M142" s="31"/>
      <c r="N142" s="31"/>
      <c r="O142" s="31"/>
      <c r="P142" s="31"/>
      <c r="Q142" s="31"/>
      <c r="R142" s="31"/>
      <c r="S142" s="31"/>
      <c r="T142" s="31"/>
      <c r="U142" s="31"/>
      <c r="V142" s="22">
        <f t="shared" si="15"/>
        <v>0</v>
      </c>
      <c r="W142" s="124"/>
      <c r="X142" s="124"/>
      <c r="Y142" s="124"/>
      <c r="Z142" s="124"/>
      <c r="AA142" s="124"/>
      <c r="AB142" s="124"/>
      <c r="AC142" s="124"/>
      <c r="AD142" s="124"/>
      <c r="AE142" s="124"/>
      <c r="AF142" s="124"/>
      <c r="AG142" s="124"/>
      <c r="AH142" s="124"/>
      <c r="AI142" s="124"/>
      <c r="AJ142" s="124"/>
      <c r="AK142" s="124"/>
      <c r="AL142" s="124"/>
      <c r="AM142" s="124"/>
      <c r="AN142" s="124"/>
      <c r="AO142" s="124"/>
      <c r="AP142" s="124"/>
    </row>
    <row r="143" spans="1:42" ht="12.75">
      <c r="A143" s="111" t="s">
        <v>220</v>
      </c>
      <c r="B143" s="31"/>
      <c r="C143" s="31"/>
      <c r="D143" s="31"/>
      <c r="E143" s="31"/>
      <c r="F143" s="31"/>
      <c r="G143" s="31"/>
      <c r="H143" s="31"/>
      <c r="I143" s="31"/>
      <c r="J143" s="31"/>
      <c r="K143" s="31"/>
      <c r="L143" s="31"/>
      <c r="M143" s="31"/>
      <c r="N143" s="31"/>
      <c r="O143" s="31"/>
      <c r="P143" s="31"/>
      <c r="Q143" s="31"/>
      <c r="R143" s="31"/>
      <c r="S143" s="31"/>
      <c r="T143" s="31"/>
      <c r="U143" s="31"/>
      <c r="V143" s="22">
        <f t="shared" si="15"/>
        <v>0</v>
      </c>
      <c r="W143" s="124"/>
      <c r="X143" s="124"/>
      <c r="Y143" s="124"/>
      <c r="Z143" s="124"/>
      <c r="AA143" s="124"/>
      <c r="AB143" s="124"/>
      <c r="AC143" s="124"/>
      <c r="AD143" s="124"/>
      <c r="AE143" s="124"/>
      <c r="AF143" s="124"/>
      <c r="AG143" s="124"/>
      <c r="AH143" s="124"/>
      <c r="AI143" s="124"/>
      <c r="AJ143" s="124"/>
      <c r="AK143" s="124"/>
      <c r="AL143" s="124"/>
      <c r="AM143" s="124"/>
      <c r="AN143" s="124"/>
      <c r="AO143" s="124"/>
      <c r="AP143" s="124"/>
    </row>
    <row r="144" spans="1:88" ht="12.75">
      <c r="A144" s="111" t="s">
        <v>221</v>
      </c>
      <c r="B144" s="31"/>
      <c r="C144" s="31"/>
      <c r="D144" s="31"/>
      <c r="E144" s="31"/>
      <c r="F144" s="31"/>
      <c r="G144" s="31"/>
      <c r="H144" s="31"/>
      <c r="I144" s="31"/>
      <c r="J144" s="31"/>
      <c r="K144" s="31"/>
      <c r="L144" s="31"/>
      <c r="M144" s="31"/>
      <c r="N144" s="31"/>
      <c r="O144" s="31"/>
      <c r="P144" s="31"/>
      <c r="Q144" s="31"/>
      <c r="R144" s="31"/>
      <c r="S144" s="31"/>
      <c r="T144" s="31"/>
      <c r="U144" s="31"/>
      <c r="V144" s="22">
        <f t="shared" si="15"/>
        <v>0</v>
      </c>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row>
    <row r="145" spans="1:88" ht="12.75">
      <c r="A145" s="111" t="s">
        <v>137</v>
      </c>
      <c r="B145" s="31"/>
      <c r="C145" s="31"/>
      <c r="D145" s="31"/>
      <c r="E145" s="31"/>
      <c r="F145" s="31"/>
      <c r="G145" s="31"/>
      <c r="H145" s="31"/>
      <c r="I145" s="31"/>
      <c r="J145" s="31"/>
      <c r="K145" s="31"/>
      <c r="L145" s="31"/>
      <c r="M145" s="31"/>
      <c r="N145" s="31"/>
      <c r="O145" s="31"/>
      <c r="P145" s="31"/>
      <c r="Q145" s="31"/>
      <c r="R145" s="31"/>
      <c r="S145" s="31"/>
      <c r="T145" s="31"/>
      <c r="U145" s="31"/>
      <c r="V145" s="22">
        <f t="shared" si="15"/>
        <v>0</v>
      </c>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row>
    <row r="146" spans="1:88" ht="12.75">
      <c r="A146" s="111" t="s">
        <v>222</v>
      </c>
      <c r="B146" s="31"/>
      <c r="C146" s="31"/>
      <c r="D146" s="31"/>
      <c r="E146" s="31"/>
      <c r="F146" s="31"/>
      <c r="G146" s="31"/>
      <c r="H146" s="31"/>
      <c r="I146" s="31"/>
      <c r="J146" s="31"/>
      <c r="K146" s="31"/>
      <c r="L146" s="31"/>
      <c r="M146" s="31"/>
      <c r="N146" s="31"/>
      <c r="O146" s="31"/>
      <c r="P146" s="31"/>
      <c r="Q146" s="31"/>
      <c r="R146" s="31"/>
      <c r="S146" s="31"/>
      <c r="T146" s="31"/>
      <c r="U146" s="31"/>
      <c r="V146" s="22">
        <f t="shared" si="15"/>
        <v>0</v>
      </c>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row>
    <row r="147" spans="1:88" ht="12.75">
      <c r="A147" s="111" t="s">
        <v>223</v>
      </c>
      <c r="B147" s="31"/>
      <c r="C147" s="31"/>
      <c r="D147" s="31"/>
      <c r="E147" s="31"/>
      <c r="F147" s="31"/>
      <c r="G147" s="31"/>
      <c r="H147" s="31"/>
      <c r="I147" s="31"/>
      <c r="J147" s="31"/>
      <c r="K147" s="31"/>
      <c r="L147" s="31"/>
      <c r="M147" s="31"/>
      <c r="N147" s="31"/>
      <c r="O147" s="31"/>
      <c r="P147" s="31"/>
      <c r="Q147" s="31"/>
      <c r="R147" s="31"/>
      <c r="S147" s="31"/>
      <c r="T147" s="31"/>
      <c r="U147" s="31"/>
      <c r="V147" s="22">
        <f t="shared" si="15"/>
        <v>0</v>
      </c>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row>
    <row r="148" spans="1:88" ht="12.75">
      <c r="A148" s="111" t="s">
        <v>181</v>
      </c>
      <c r="B148" s="31"/>
      <c r="C148" s="31"/>
      <c r="D148" s="31"/>
      <c r="E148" s="31"/>
      <c r="F148" s="31"/>
      <c r="G148" s="31"/>
      <c r="H148" s="31"/>
      <c r="I148" s="31"/>
      <c r="J148" s="31"/>
      <c r="K148" s="31"/>
      <c r="L148" s="31"/>
      <c r="M148" s="31"/>
      <c r="N148" s="31"/>
      <c r="O148" s="31"/>
      <c r="P148" s="31"/>
      <c r="Q148" s="31"/>
      <c r="R148" s="31"/>
      <c r="S148" s="31"/>
      <c r="T148" s="31"/>
      <c r="U148" s="31"/>
      <c r="V148" s="22">
        <f t="shared" si="15"/>
        <v>0</v>
      </c>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row>
    <row r="149" spans="1:88" ht="12.75">
      <c r="A149" s="111" t="s">
        <v>158</v>
      </c>
      <c r="B149" s="31"/>
      <c r="C149" s="31"/>
      <c r="D149" s="31"/>
      <c r="E149" s="31"/>
      <c r="F149" s="31"/>
      <c r="G149" s="31"/>
      <c r="H149" s="31"/>
      <c r="I149" s="31"/>
      <c r="J149" s="31"/>
      <c r="K149" s="31"/>
      <c r="L149" s="31"/>
      <c r="M149" s="31"/>
      <c r="N149" s="31"/>
      <c r="O149" s="31"/>
      <c r="P149" s="31"/>
      <c r="Q149" s="31"/>
      <c r="R149" s="31"/>
      <c r="S149" s="31"/>
      <c r="T149" s="31"/>
      <c r="U149" s="31"/>
      <c r="V149" s="22">
        <f t="shared" si="15"/>
        <v>0</v>
      </c>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row>
    <row r="150" spans="1:88" ht="12.75">
      <c r="A150" s="111" t="s">
        <v>138</v>
      </c>
      <c r="B150" s="31"/>
      <c r="C150" s="31"/>
      <c r="D150" s="31"/>
      <c r="E150" s="31"/>
      <c r="F150" s="31"/>
      <c r="G150" s="31"/>
      <c r="H150" s="31"/>
      <c r="I150" s="31"/>
      <c r="J150" s="31"/>
      <c r="K150" s="31"/>
      <c r="L150" s="31"/>
      <c r="M150" s="31"/>
      <c r="N150" s="31"/>
      <c r="O150" s="31"/>
      <c r="P150" s="31"/>
      <c r="Q150" s="31"/>
      <c r="R150" s="31"/>
      <c r="S150" s="31"/>
      <c r="T150" s="31"/>
      <c r="U150" s="31"/>
      <c r="V150" s="22">
        <f t="shared" si="15"/>
        <v>0</v>
      </c>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row>
    <row r="151" spans="1:88" ht="12.75">
      <c r="A151" s="111" t="s">
        <v>139</v>
      </c>
      <c r="B151" s="31"/>
      <c r="C151" s="31"/>
      <c r="D151" s="31"/>
      <c r="E151" s="31"/>
      <c r="F151" s="31"/>
      <c r="G151" s="31"/>
      <c r="H151" s="31"/>
      <c r="I151" s="31"/>
      <c r="J151" s="31"/>
      <c r="K151" s="31"/>
      <c r="L151" s="31"/>
      <c r="M151" s="31"/>
      <c r="N151" s="31"/>
      <c r="O151" s="31"/>
      <c r="P151" s="31"/>
      <c r="Q151" s="31"/>
      <c r="R151" s="31"/>
      <c r="S151" s="31"/>
      <c r="T151" s="31"/>
      <c r="U151" s="31"/>
      <c r="V151" s="22">
        <f t="shared" si="15"/>
        <v>0</v>
      </c>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row>
    <row r="152" spans="1:88" ht="12.75">
      <c r="A152" s="111" t="s">
        <v>140</v>
      </c>
      <c r="B152" s="31"/>
      <c r="C152" s="31"/>
      <c r="D152" s="31"/>
      <c r="E152" s="31"/>
      <c r="F152" s="31"/>
      <c r="G152" s="31"/>
      <c r="H152" s="31"/>
      <c r="I152" s="31"/>
      <c r="J152" s="31"/>
      <c r="K152" s="31"/>
      <c r="L152" s="31"/>
      <c r="M152" s="31"/>
      <c r="N152" s="31"/>
      <c r="O152" s="31"/>
      <c r="P152" s="31"/>
      <c r="Q152" s="31"/>
      <c r="R152" s="31"/>
      <c r="S152" s="31"/>
      <c r="T152" s="31"/>
      <c r="U152" s="31"/>
      <c r="V152" s="22">
        <f t="shared" si="15"/>
        <v>0</v>
      </c>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BN152" s="124"/>
      <c r="BO152" s="124"/>
      <c r="BP152" s="124"/>
      <c r="BQ152" s="124"/>
      <c r="BR152" s="124"/>
      <c r="BS152" s="124"/>
      <c r="BT152" s="124"/>
      <c r="BU152" s="124"/>
      <c r="BV152" s="124"/>
      <c r="BW152" s="124"/>
      <c r="BX152" s="124"/>
      <c r="BY152" s="124"/>
      <c r="BZ152" s="124"/>
      <c r="CA152" s="124"/>
      <c r="CB152" s="124"/>
      <c r="CC152" s="124"/>
      <c r="CD152" s="124"/>
      <c r="CE152" s="124"/>
      <c r="CF152" s="124"/>
      <c r="CG152" s="124"/>
      <c r="CH152" s="124"/>
      <c r="CI152" s="124"/>
      <c r="CJ152" s="124"/>
    </row>
    <row r="153" spans="1:88" ht="12.75">
      <c r="A153" s="111" t="s">
        <v>141</v>
      </c>
      <c r="B153" s="31"/>
      <c r="C153" s="31"/>
      <c r="D153" s="31"/>
      <c r="E153" s="31"/>
      <c r="F153" s="31"/>
      <c r="G153" s="31"/>
      <c r="H153" s="31"/>
      <c r="I153" s="31"/>
      <c r="J153" s="31"/>
      <c r="K153" s="31"/>
      <c r="L153" s="31"/>
      <c r="M153" s="31"/>
      <c r="N153" s="31"/>
      <c r="O153" s="31"/>
      <c r="P153" s="31"/>
      <c r="Q153" s="31"/>
      <c r="R153" s="31"/>
      <c r="S153" s="31"/>
      <c r="T153" s="31"/>
      <c r="U153" s="31"/>
      <c r="V153" s="22">
        <f t="shared" si="15"/>
        <v>0</v>
      </c>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row>
    <row r="154" spans="1:88" ht="13.5" thickBot="1">
      <c r="A154" s="111" t="s">
        <v>182</v>
      </c>
      <c r="B154" s="31"/>
      <c r="C154" s="31"/>
      <c r="D154" s="31"/>
      <c r="E154" s="31"/>
      <c r="F154" s="31"/>
      <c r="G154" s="31"/>
      <c r="H154" s="31"/>
      <c r="I154" s="31"/>
      <c r="J154" s="31"/>
      <c r="K154" s="31"/>
      <c r="L154" s="31"/>
      <c r="M154" s="31"/>
      <c r="N154" s="31"/>
      <c r="O154" s="31"/>
      <c r="P154" s="31"/>
      <c r="Q154" s="31"/>
      <c r="R154" s="31"/>
      <c r="S154" s="31"/>
      <c r="T154" s="31"/>
      <c r="U154" s="31"/>
      <c r="V154" s="22">
        <f t="shared" si="15"/>
        <v>0</v>
      </c>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row>
    <row r="155" spans="1:88" s="24" customFormat="1" ht="13.5" thickBot="1">
      <c r="A155" s="120" t="s">
        <v>8</v>
      </c>
      <c r="B155" s="23">
        <f>SUM(B136:B154)/(COUNT(B136:B154)*2)</f>
        <v>0</v>
      </c>
      <c r="C155" s="23">
        <f aca="true" t="shared" si="16" ref="C155:U155">SUM(C136:C154)/(COUNT(C136:C154)*2)</f>
        <v>0</v>
      </c>
      <c r="D155" s="23">
        <f t="shared" si="16"/>
        <v>0</v>
      </c>
      <c r="E155" s="23">
        <f t="shared" si="16"/>
        <v>0</v>
      </c>
      <c r="F155" s="23">
        <f t="shared" si="16"/>
        <v>0</v>
      </c>
      <c r="G155" s="23">
        <f t="shared" si="16"/>
        <v>0</v>
      </c>
      <c r="H155" s="23">
        <f t="shared" si="16"/>
        <v>0</v>
      </c>
      <c r="I155" s="23">
        <f t="shared" si="16"/>
        <v>0</v>
      </c>
      <c r="J155" s="23">
        <f t="shared" si="16"/>
        <v>0</v>
      </c>
      <c r="K155" s="23">
        <f t="shared" si="16"/>
        <v>0</v>
      </c>
      <c r="L155" s="23">
        <f t="shared" si="16"/>
        <v>0</v>
      </c>
      <c r="M155" s="23">
        <f t="shared" si="16"/>
        <v>0</v>
      </c>
      <c r="N155" s="23">
        <f t="shared" si="16"/>
        <v>0</v>
      </c>
      <c r="O155" s="23">
        <f t="shared" si="16"/>
        <v>0</v>
      </c>
      <c r="P155" s="23">
        <f t="shared" si="16"/>
        <v>0</v>
      </c>
      <c r="Q155" s="23">
        <f t="shared" si="16"/>
        <v>0</v>
      </c>
      <c r="R155" s="23">
        <f t="shared" si="16"/>
        <v>0</v>
      </c>
      <c r="S155" s="23">
        <f t="shared" si="16"/>
        <v>0</v>
      </c>
      <c r="T155" s="23">
        <f t="shared" si="16"/>
        <v>0</v>
      </c>
      <c r="U155" s="23">
        <f t="shared" si="16"/>
        <v>0</v>
      </c>
      <c r="V155" s="23">
        <f>AVERAGE(B155:U155)</f>
        <v>0</v>
      </c>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row>
    <row r="156" spans="1:88" ht="12.75">
      <c r="A156" s="118" t="s">
        <v>184</v>
      </c>
      <c r="B156" s="94"/>
      <c r="C156" s="95"/>
      <c r="D156" s="95"/>
      <c r="E156" s="95"/>
      <c r="F156" s="95"/>
      <c r="G156" s="95"/>
      <c r="H156" s="95"/>
      <c r="I156" s="95"/>
      <c r="J156" s="95"/>
      <c r="K156" s="95"/>
      <c r="L156" s="95"/>
      <c r="M156" s="95"/>
      <c r="N156" s="95"/>
      <c r="O156" s="95"/>
      <c r="P156" s="95"/>
      <c r="Q156" s="95"/>
      <c r="R156" s="95"/>
      <c r="S156" s="95"/>
      <c r="T156" s="95"/>
      <c r="U156" s="95"/>
      <c r="V156" s="96"/>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row>
    <row r="157" spans="1:88" ht="13.5" thickBot="1">
      <c r="A157" s="119" t="s">
        <v>183</v>
      </c>
      <c r="B157" s="97"/>
      <c r="C157" s="97"/>
      <c r="D157" s="97"/>
      <c r="E157" s="97"/>
      <c r="F157" s="97"/>
      <c r="G157" s="97"/>
      <c r="H157" s="97"/>
      <c r="I157" s="97"/>
      <c r="J157" s="97"/>
      <c r="K157" s="97"/>
      <c r="L157" s="97"/>
      <c r="M157" s="97"/>
      <c r="N157" s="97"/>
      <c r="O157" s="97"/>
      <c r="P157" s="97"/>
      <c r="Q157" s="97"/>
      <c r="R157" s="97"/>
      <c r="S157" s="97"/>
      <c r="T157" s="97"/>
      <c r="U157" s="97"/>
      <c r="V157" s="98">
        <f>(SUM(IF(B157&gt;0,1,0)+IF(C157&gt;0,1,0)+IF(D157&gt;0,1,0)+IF(E157&gt;0,1,0)+IF(F157&gt;0,1,0)+IF(G157&gt;0,1,0)+IF(H157&gt;0,1,0)+IF(I157&gt;0,1,0)+IF(J157&gt;0,1,0)+IF(K157&gt;0,1,0)+IF(L157&gt;0,1,0)+IF(M157&gt;0,1,0)+IF(N157&gt;0,1,0)+IF(O157&gt;0,1,0)+IF(P157&gt;0,1,0)+IF(Q157&gt;0,1,0)+IF(R157&gt;0,1,0)+IF(S157&gt;0,1,0)+IF(T157&gt;0,1,0)+IF(U157&gt;0,1,0)))</f>
        <v>0</v>
      </c>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BN157" s="129"/>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c r="CJ157" s="129"/>
    </row>
    <row r="158" spans="1:88" ht="13.5" thickBot="1">
      <c r="A158" s="123" t="s">
        <v>8</v>
      </c>
      <c r="B158" s="99">
        <f>(SUM(IF(B157=0,0,IF(B157=1,0.5,IF(B157=2,1,0)))))</f>
        <v>0</v>
      </c>
      <c r="C158" s="99">
        <f aca="true" t="shared" si="17" ref="C158:U158">(SUM(IF(C157=0,0,IF(C157=1,0.5,IF(C157=2,1,0)))))</f>
        <v>0</v>
      </c>
      <c r="D158" s="99">
        <f t="shared" si="17"/>
        <v>0</v>
      </c>
      <c r="E158" s="99">
        <f t="shared" si="17"/>
        <v>0</v>
      </c>
      <c r="F158" s="99">
        <f t="shared" si="17"/>
        <v>0</v>
      </c>
      <c r="G158" s="99">
        <f t="shared" si="17"/>
        <v>0</v>
      </c>
      <c r="H158" s="99">
        <f t="shared" si="17"/>
        <v>0</v>
      </c>
      <c r="I158" s="99">
        <f t="shared" si="17"/>
        <v>0</v>
      </c>
      <c r="J158" s="99">
        <f t="shared" si="17"/>
        <v>0</v>
      </c>
      <c r="K158" s="99">
        <f t="shared" si="17"/>
        <v>0</v>
      </c>
      <c r="L158" s="99">
        <f t="shared" si="17"/>
        <v>0</v>
      </c>
      <c r="M158" s="99">
        <f t="shared" si="17"/>
        <v>0</v>
      </c>
      <c r="N158" s="99">
        <f t="shared" si="17"/>
        <v>0</v>
      </c>
      <c r="O158" s="99">
        <f t="shared" si="17"/>
        <v>0</v>
      </c>
      <c r="P158" s="99">
        <f t="shared" si="17"/>
        <v>0</v>
      </c>
      <c r="Q158" s="99">
        <f t="shared" si="17"/>
        <v>0</v>
      </c>
      <c r="R158" s="99">
        <f t="shared" si="17"/>
        <v>0</v>
      </c>
      <c r="S158" s="99">
        <f t="shared" si="17"/>
        <v>0</v>
      </c>
      <c r="T158" s="99">
        <f t="shared" si="17"/>
        <v>0</v>
      </c>
      <c r="U158" s="99">
        <f t="shared" si="17"/>
        <v>0</v>
      </c>
      <c r="V158" s="99">
        <f>AVERAGE(B158:U158)</f>
        <v>0</v>
      </c>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row>
    <row r="159" spans="1:42" ht="12.75">
      <c r="A159" s="118" t="s">
        <v>185</v>
      </c>
      <c r="B159" s="94"/>
      <c r="C159" s="95"/>
      <c r="D159" s="95"/>
      <c r="E159" s="95"/>
      <c r="F159" s="95"/>
      <c r="G159" s="95"/>
      <c r="H159" s="95"/>
      <c r="I159" s="95"/>
      <c r="J159" s="95"/>
      <c r="K159" s="95"/>
      <c r="L159" s="95"/>
      <c r="M159" s="95"/>
      <c r="N159" s="95"/>
      <c r="O159" s="95"/>
      <c r="P159" s="95"/>
      <c r="Q159" s="95"/>
      <c r="R159" s="95"/>
      <c r="S159" s="95"/>
      <c r="T159" s="95"/>
      <c r="U159" s="95"/>
      <c r="V159" s="96"/>
      <c r="W159" s="129"/>
      <c r="X159" s="129"/>
      <c r="Y159" s="129"/>
      <c r="Z159" s="129"/>
      <c r="AA159" s="129"/>
      <c r="AB159" s="129"/>
      <c r="AC159" s="129"/>
      <c r="AD159" s="129"/>
      <c r="AE159" s="129"/>
      <c r="AF159" s="129"/>
      <c r="AG159" s="129"/>
      <c r="AH159" s="129"/>
      <c r="AI159" s="129"/>
      <c r="AJ159" s="129"/>
      <c r="AK159" s="129"/>
      <c r="AL159" s="129"/>
      <c r="AM159" s="129"/>
      <c r="AN159" s="129"/>
      <c r="AO159" s="129"/>
      <c r="AP159" s="129"/>
    </row>
    <row r="160" spans="1:42" ht="12.75">
      <c r="A160" s="111" t="s">
        <v>224</v>
      </c>
      <c r="B160" s="31">
        <v>0</v>
      </c>
      <c r="C160" s="31">
        <v>0</v>
      </c>
      <c r="D160" s="31">
        <v>0</v>
      </c>
      <c r="E160" s="31">
        <v>0</v>
      </c>
      <c r="F160" s="31">
        <v>0</v>
      </c>
      <c r="G160" s="31">
        <v>0</v>
      </c>
      <c r="H160" s="31">
        <v>0</v>
      </c>
      <c r="I160" s="31">
        <v>0</v>
      </c>
      <c r="J160" s="31">
        <v>0</v>
      </c>
      <c r="K160" s="31">
        <v>0</v>
      </c>
      <c r="L160" s="31">
        <v>0</v>
      </c>
      <c r="M160" s="31">
        <v>0</v>
      </c>
      <c r="N160" s="31">
        <v>0</v>
      </c>
      <c r="O160" s="31">
        <v>0</v>
      </c>
      <c r="P160" s="31">
        <v>0</v>
      </c>
      <c r="Q160" s="31">
        <v>0</v>
      </c>
      <c r="R160" s="31">
        <v>0</v>
      </c>
      <c r="S160" s="31">
        <v>0</v>
      </c>
      <c r="T160" s="31">
        <v>0</v>
      </c>
      <c r="U160" s="31">
        <v>0</v>
      </c>
      <c r="V160" s="22">
        <f>(SUM(IF(B160&gt;0,1,0)+IF(C160&gt;0,1,0)+IF(D160&gt;0,1,0)+IF(E160&gt;0,1,0)+IF(F160&gt;0,1,0)+IF(G160&gt;0,1,0)+IF(H160&gt;0,1,0)+IF(I160&gt;0,1,0)+IF(J160&gt;0,1,0)+IF(K160&gt;0,1,0)+IF(L160&gt;0,1,0)+IF(M160&gt;0,1,0)+IF(N160&gt;0,1,0)+IF(O160&gt;0,1,0)+IF(P160&gt;0,1,0)+IF(Q160&gt;0,1,0)+IF(R160&gt;0,1,0)+IF(S160&gt;0,1,0)+IF(T160&gt;0,1,0)+IF(U160&gt;0,1,0)))</f>
        <v>0</v>
      </c>
      <c r="W160" s="129"/>
      <c r="X160" s="129"/>
      <c r="Y160" s="129"/>
      <c r="Z160" s="129"/>
      <c r="AA160" s="129"/>
      <c r="AB160" s="129"/>
      <c r="AC160" s="129"/>
      <c r="AD160" s="129"/>
      <c r="AE160" s="129"/>
      <c r="AF160" s="129"/>
      <c r="AG160" s="129"/>
      <c r="AH160" s="129"/>
      <c r="AI160" s="129"/>
      <c r="AJ160" s="129"/>
      <c r="AK160" s="129"/>
      <c r="AL160" s="129"/>
      <c r="AM160" s="129"/>
      <c r="AN160" s="129"/>
      <c r="AO160" s="129"/>
      <c r="AP160" s="129"/>
    </row>
    <row r="161" spans="1:22" ht="12.75">
      <c r="A161" s="111" t="s">
        <v>225</v>
      </c>
      <c r="B161" s="31"/>
      <c r="C161" s="31"/>
      <c r="D161" s="31"/>
      <c r="E161" s="31"/>
      <c r="F161" s="31"/>
      <c r="G161" s="31"/>
      <c r="H161" s="31"/>
      <c r="I161" s="31"/>
      <c r="J161" s="31"/>
      <c r="K161" s="31"/>
      <c r="L161" s="31"/>
      <c r="M161" s="31"/>
      <c r="N161" s="31"/>
      <c r="O161" s="31"/>
      <c r="P161" s="31"/>
      <c r="Q161" s="31"/>
      <c r="R161" s="31"/>
      <c r="S161" s="31"/>
      <c r="T161" s="31"/>
      <c r="U161" s="31"/>
      <c r="V161" s="22">
        <f>(SUM(IF(B161&gt;0,1,0)+IF(C161&gt;0,1,0)+IF(D161&gt;0,1,0)+IF(E161&gt;0,1,0)+IF(F161&gt;0,1,0)+IF(G161&gt;0,1,0)+IF(H161&gt;0,1,0)+IF(I161&gt;0,1,0)+IF(J161&gt;0,1,0)+IF(K161&gt;0,1,0)+IF(L161&gt;0,1,0)+IF(M161&gt;0,1,0)+IF(N161&gt;0,1,0)+IF(O161&gt;0,1,0)+IF(P161&gt;0,1,0)+IF(Q161&gt;0,1,0)+IF(R161&gt;0,1,0)+IF(S161&gt;0,1,0)+IF(T161&gt;0,1,0)+IF(U161&gt;0,1,0)))</f>
        <v>0</v>
      </c>
    </row>
    <row r="162" spans="1:22" ht="12.75">
      <c r="A162" s="111" t="s">
        <v>226</v>
      </c>
      <c r="B162" s="31"/>
      <c r="C162" s="31"/>
      <c r="D162" s="31"/>
      <c r="E162" s="31"/>
      <c r="F162" s="31"/>
      <c r="G162" s="31"/>
      <c r="H162" s="31"/>
      <c r="I162" s="31"/>
      <c r="J162" s="31"/>
      <c r="K162" s="31"/>
      <c r="L162" s="31"/>
      <c r="M162" s="31"/>
      <c r="N162" s="31"/>
      <c r="O162" s="31"/>
      <c r="P162" s="31"/>
      <c r="Q162" s="31"/>
      <c r="R162" s="31"/>
      <c r="S162" s="31"/>
      <c r="T162" s="31"/>
      <c r="U162" s="31"/>
      <c r="V162" s="22">
        <f>(SUM(IF(B162&gt;0,1,0)+IF(C162&gt;0,1,0)+IF(D162&gt;0,1,0)+IF(E162&gt;0,1,0)+IF(F162&gt;0,1,0)+IF(G162&gt;0,1,0)+IF(H162&gt;0,1,0)+IF(I162&gt;0,1,0)+IF(J162&gt;0,1,0)+IF(K162&gt;0,1,0)+IF(L162&gt;0,1,0)+IF(M162&gt;0,1,0)+IF(N162&gt;0,1,0)+IF(O162&gt;0,1,0)+IF(P162&gt;0,1,0)+IF(Q162&gt;0,1,0)+IF(R162&gt;0,1,0)+IF(S162&gt;0,1,0)+IF(T162&gt;0,1,0)+IF(U162&gt;0,1,0)))</f>
        <v>0</v>
      </c>
    </row>
    <row r="163" spans="1:22" ht="12.75">
      <c r="A163" s="111" t="s">
        <v>227</v>
      </c>
      <c r="B163" s="31"/>
      <c r="C163" s="31"/>
      <c r="D163" s="31"/>
      <c r="E163" s="31"/>
      <c r="F163" s="31"/>
      <c r="G163" s="31"/>
      <c r="H163" s="31"/>
      <c r="I163" s="31"/>
      <c r="J163" s="31"/>
      <c r="K163" s="31"/>
      <c r="L163" s="31"/>
      <c r="M163" s="31"/>
      <c r="N163" s="31"/>
      <c r="O163" s="31"/>
      <c r="P163" s="31"/>
      <c r="Q163" s="31"/>
      <c r="R163" s="31"/>
      <c r="S163" s="31"/>
      <c r="T163" s="31"/>
      <c r="U163" s="31"/>
      <c r="V163" s="22">
        <f>(SUM(IF(B163&gt;0,1,0)+IF(C163&gt;0,1,0)+IF(D163&gt;0,1,0)+IF(E163&gt;0,1,0)+IF(F163&gt;0,1,0)+IF(G163&gt;0,1,0)+IF(H163&gt;0,1,0)+IF(I163&gt;0,1,0)+IF(J163&gt;0,1,0)+IF(K163&gt;0,1,0)+IF(L163&gt;0,1,0)+IF(M163&gt;0,1,0)+IF(N163&gt;0,1,0)+IF(O163&gt;0,1,0)+IF(P163&gt;0,1,0)+IF(Q163&gt;0,1,0)+IF(R163&gt;0,1,0)+IF(S163&gt;0,1,0)+IF(T163&gt;0,1,0)+IF(U163&gt;0,1,0)))</f>
        <v>0</v>
      </c>
    </row>
    <row r="164" spans="1:22" ht="13.5" thickBot="1">
      <c r="A164" s="111" t="s">
        <v>228</v>
      </c>
      <c r="B164" s="31"/>
      <c r="C164" s="31"/>
      <c r="D164" s="31"/>
      <c r="E164" s="31"/>
      <c r="F164" s="31"/>
      <c r="G164" s="31"/>
      <c r="H164" s="31"/>
      <c r="I164" s="31"/>
      <c r="J164" s="31"/>
      <c r="K164" s="31"/>
      <c r="L164" s="31"/>
      <c r="M164" s="31"/>
      <c r="N164" s="31"/>
      <c r="O164" s="31"/>
      <c r="P164" s="31"/>
      <c r="Q164" s="31"/>
      <c r="R164" s="31"/>
      <c r="S164" s="31"/>
      <c r="T164" s="31"/>
      <c r="U164" s="31"/>
      <c r="V164" s="22">
        <f>(SUM(IF(B164&gt;0,1,0)+IF(C164&gt;0,1,0)+IF(D164&gt;0,1,0)+IF(E164&gt;0,1,0)+IF(F164&gt;0,1,0)+IF(G164&gt;0,1,0)+IF(H164&gt;0,1,0)+IF(I164&gt;0,1,0)+IF(J164&gt;0,1,0)+IF(K164&gt;0,1,0)+IF(L164&gt;0,1,0)+IF(M164&gt;0,1,0)+IF(N164&gt;0,1,0)+IF(O164&gt;0,1,0)+IF(P164&gt;0,1,0)+IF(Q164&gt;0,1,0)+IF(R164&gt;0,1,0)+IF(S164&gt;0,1,0)+IF(T164&gt;0,1,0)+IF(U164&gt;0,1,0)))</f>
        <v>0</v>
      </c>
    </row>
    <row r="165" spans="1:22" ht="13.5" thickBot="1">
      <c r="A165" s="123" t="s">
        <v>8</v>
      </c>
      <c r="B165" s="99">
        <f>SUM(B160:B164)/(COUNT(B160:B164)*2)</f>
        <v>0</v>
      </c>
      <c r="C165" s="99">
        <f aca="true" t="shared" si="18" ref="C165:U165">SUM(C160:C164)/(COUNT(C160:C164)*2)</f>
        <v>0</v>
      </c>
      <c r="D165" s="99">
        <f t="shared" si="18"/>
        <v>0</v>
      </c>
      <c r="E165" s="99">
        <f t="shared" si="18"/>
        <v>0</v>
      </c>
      <c r="F165" s="99">
        <f t="shared" si="18"/>
        <v>0</v>
      </c>
      <c r="G165" s="99">
        <f t="shared" si="18"/>
        <v>0</v>
      </c>
      <c r="H165" s="99">
        <f t="shared" si="18"/>
        <v>0</v>
      </c>
      <c r="I165" s="99">
        <f t="shared" si="18"/>
        <v>0</v>
      </c>
      <c r="J165" s="99">
        <f t="shared" si="18"/>
        <v>0</v>
      </c>
      <c r="K165" s="99">
        <f t="shared" si="18"/>
        <v>0</v>
      </c>
      <c r="L165" s="99">
        <f t="shared" si="18"/>
        <v>0</v>
      </c>
      <c r="M165" s="99">
        <f t="shared" si="18"/>
        <v>0</v>
      </c>
      <c r="N165" s="99">
        <f t="shared" si="18"/>
        <v>0</v>
      </c>
      <c r="O165" s="99">
        <f t="shared" si="18"/>
        <v>0</v>
      </c>
      <c r="P165" s="99">
        <f t="shared" si="18"/>
        <v>0</v>
      </c>
      <c r="Q165" s="99">
        <f t="shared" si="18"/>
        <v>0</v>
      </c>
      <c r="R165" s="99">
        <f t="shared" si="18"/>
        <v>0</v>
      </c>
      <c r="S165" s="99">
        <f t="shared" si="18"/>
        <v>0</v>
      </c>
      <c r="T165" s="99">
        <f t="shared" si="18"/>
        <v>0</v>
      </c>
      <c r="U165" s="99">
        <f t="shared" si="18"/>
        <v>0</v>
      </c>
      <c r="V165" s="99">
        <f>AVERAGE(B165:U165)</f>
        <v>0</v>
      </c>
    </row>
    <row r="167" ht="12.75">
      <c r="A167" s="18" t="s">
        <v>242</v>
      </c>
    </row>
  </sheetData>
  <sheetProtection/>
  <mergeCells count="3">
    <mergeCell ref="J1:V1"/>
    <mergeCell ref="J2:V2"/>
    <mergeCell ref="Q6:V6"/>
  </mergeCells>
  <dataValidations count="1">
    <dataValidation type="list" allowBlank="1" showInputMessage="1" showErrorMessage="1" sqref="B16:U16 B157:U157 B92:U110 B44:U44 B10:U13 B19:U30 B136:U154 B113:U131 B160:U164 B66:U88 B48:U63 B33:U41">
      <formula1>$AD$1:$AD$4</formula1>
    </dataValidation>
  </dataValidations>
  <printOptions horizontalCentered="1" verticalCentered="1"/>
  <pageMargins left="0.24" right="0.15748031496062992" top="0.2" bottom="0.2755905511811024" header="0.15748031496062992" footer="0.15748031496062992"/>
  <pageSetup fitToHeight="4" horizontalDpi="300" verticalDpi="300" orientation="landscape" paperSize="9" scale="63" r:id="rId4"/>
  <headerFooter alignWithMargins="0">
    <oddFooter>&amp;LQueensland Government&amp;CPage &amp;P&amp;R&amp;D</oddFooter>
  </headerFooter>
  <rowBreaks count="3" manualBreakCount="3">
    <brk id="45" max="21" man="1"/>
    <brk id="89" max="21" man="1"/>
    <brk id="132" max="21" man="1"/>
  </rowBreaks>
  <drawing r:id="rId3"/>
  <legacyDrawing r:id="rId2"/>
</worksheet>
</file>

<file path=xl/worksheets/sheet3.xml><?xml version="1.0" encoding="utf-8"?>
<worksheet xmlns="http://schemas.openxmlformats.org/spreadsheetml/2006/main" xmlns:r="http://schemas.openxmlformats.org/officeDocument/2006/relationships">
  <dimension ref="A1:AD93"/>
  <sheetViews>
    <sheetView view="pageBreakPreview" zoomScale="75" zoomScaleNormal="75" zoomScaleSheetLayoutView="75" zoomScalePageLayoutView="0" workbookViewId="0" topLeftCell="A1">
      <selection activeCell="A13" sqref="A13"/>
    </sheetView>
  </sheetViews>
  <sheetFormatPr defaultColWidth="9.140625" defaultRowHeight="12.75"/>
  <cols>
    <col min="1" max="1" width="53.28125" style="18" customWidth="1"/>
    <col min="2" max="2" width="7.8515625" style="18" customWidth="1"/>
    <col min="3" max="3" width="7.57421875" style="18" customWidth="1"/>
    <col min="4" max="6" width="7.421875" style="18" customWidth="1"/>
    <col min="7" max="9" width="7.57421875" style="18" customWidth="1"/>
    <col min="10" max="10" width="7.421875" style="18" customWidth="1"/>
    <col min="11" max="13" width="8.57421875" style="18" customWidth="1"/>
    <col min="14" max="14" width="8.421875" style="18" customWidth="1"/>
    <col min="15" max="15" width="8.57421875" style="18" customWidth="1"/>
    <col min="16" max="16" width="8.8515625" style="18" customWidth="1"/>
    <col min="17" max="17" width="10.57421875" style="18" customWidth="1"/>
    <col min="18" max="18" width="8.421875" style="18" customWidth="1"/>
    <col min="19" max="19" width="8.140625" style="18" customWidth="1"/>
    <col min="20" max="20" width="8.7109375" style="18" customWidth="1"/>
    <col min="21" max="21" width="8.421875" style="18" customWidth="1"/>
    <col min="22" max="22" width="8.140625" style="18" customWidth="1"/>
    <col min="23" max="23" width="6.140625" style="3" customWidth="1"/>
    <col min="24" max="16384" width="9.140625" style="3" customWidth="1"/>
  </cols>
  <sheetData>
    <row r="1" spans="1:30" s="18" customFormat="1" ht="12.75">
      <c r="A1" s="8"/>
      <c r="B1" s="8"/>
      <c r="C1" s="8"/>
      <c r="D1" s="8"/>
      <c r="E1" s="8"/>
      <c r="F1" s="8"/>
      <c r="G1" s="8"/>
      <c r="H1" s="8"/>
      <c r="I1" s="8"/>
      <c r="J1" s="8"/>
      <c r="K1" s="8"/>
      <c r="L1" s="8"/>
      <c r="M1" s="8"/>
      <c r="N1" s="8"/>
      <c r="O1" s="8"/>
      <c r="P1" s="8"/>
      <c r="Q1" s="8"/>
      <c r="R1" s="8"/>
      <c r="S1" s="8"/>
      <c r="T1" s="8"/>
      <c r="U1" s="8"/>
      <c r="V1" s="8"/>
      <c r="AD1" s="4" t="s">
        <v>90</v>
      </c>
    </row>
    <row r="2" spans="1:30" s="18" customFormat="1" ht="27" customHeight="1">
      <c r="A2" s="1"/>
      <c r="B2" s="1"/>
      <c r="C2" s="1"/>
      <c r="D2" s="1"/>
      <c r="E2" s="1"/>
      <c r="F2" s="1"/>
      <c r="G2" s="1"/>
      <c r="H2" s="1"/>
      <c r="I2" s="1"/>
      <c r="J2" s="130" t="s">
        <v>230</v>
      </c>
      <c r="K2" s="130"/>
      <c r="L2" s="130"/>
      <c r="M2" s="130"/>
      <c r="N2" s="130"/>
      <c r="O2" s="130"/>
      <c r="P2" s="130"/>
      <c r="Q2" s="130"/>
      <c r="R2" s="130"/>
      <c r="S2" s="130"/>
      <c r="T2" s="130"/>
      <c r="U2" s="130"/>
      <c r="V2" s="130"/>
      <c r="AD2" s="4">
        <v>0</v>
      </c>
    </row>
    <row r="3" spans="2:30" s="18" customFormat="1" ht="27" customHeight="1">
      <c r="B3" s="5"/>
      <c r="C3" s="1"/>
      <c r="D3" s="1"/>
      <c r="E3" s="1"/>
      <c r="F3" s="1"/>
      <c r="G3" s="1"/>
      <c r="H3" s="1"/>
      <c r="I3" s="1"/>
      <c r="J3" s="130" t="s">
        <v>9</v>
      </c>
      <c r="K3" s="130"/>
      <c r="L3" s="130"/>
      <c r="M3" s="130"/>
      <c r="N3" s="130"/>
      <c r="O3" s="130"/>
      <c r="P3" s="130"/>
      <c r="Q3" s="130"/>
      <c r="R3" s="130"/>
      <c r="S3" s="130"/>
      <c r="T3" s="130"/>
      <c r="U3" s="130"/>
      <c r="V3" s="130"/>
      <c r="AD3" s="4">
        <v>1</v>
      </c>
    </row>
    <row r="4" spans="1:30" s="18" customFormat="1" ht="24.75" customHeight="1">
      <c r="A4" s="133" t="s">
        <v>159</v>
      </c>
      <c r="B4" s="133"/>
      <c r="C4" s="8"/>
      <c r="D4" s="8"/>
      <c r="E4" s="8"/>
      <c r="F4" s="8"/>
      <c r="G4" s="8"/>
      <c r="H4" s="8"/>
      <c r="I4" s="8"/>
      <c r="J4" s="8"/>
      <c r="K4" s="8"/>
      <c r="L4" s="8"/>
      <c r="M4" s="8"/>
      <c r="N4" s="8"/>
      <c r="O4" s="8"/>
      <c r="P4" s="8"/>
      <c r="Q4" s="8"/>
      <c r="R4" s="8"/>
      <c r="S4" s="8"/>
      <c r="T4" s="8"/>
      <c r="U4" s="8"/>
      <c r="V4" s="8"/>
      <c r="AD4" s="4">
        <v>2</v>
      </c>
    </row>
    <row r="5" spans="1:30" s="18" customFormat="1" ht="27">
      <c r="A5" s="33" t="s">
        <v>32</v>
      </c>
      <c r="B5" s="8"/>
      <c r="C5" s="8"/>
      <c r="D5" s="8"/>
      <c r="E5" s="8"/>
      <c r="F5" s="8"/>
      <c r="G5" s="8"/>
      <c r="H5" s="8"/>
      <c r="I5" s="8"/>
      <c r="J5" s="8"/>
      <c r="K5" s="8"/>
      <c r="L5" s="8"/>
      <c r="M5" s="8"/>
      <c r="N5" s="8"/>
      <c r="O5" s="8"/>
      <c r="P5" s="8"/>
      <c r="Q5" s="132">
        <f ca="1">TODAY()</f>
        <v>43179</v>
      </c>
      <c r="R5" s="132"/>
      <c r="S5" s="132"/>
      <c r="T5" s="132"/>
      <c r="U5" s="132"/>
      <c r="V5" s="105"/>
      <c r="AD5" s="3"/>
    </row>
    <row r="6" spans="1:30" s="18" customFormat="1" ht="47.25" customHeight="1">
      <c r="A6" s="136"/>
      <c r="B6" s="137"/>
      <c r="C6" s="137"/>
      <c r="D6" s="137"/>
      <c r="E6" s="137"/>
      <c r="F6" s="137"/>
      <c r="G6" s="137"/>
      <c r="H6" s="137"/>
      <c r="I6" s="137"/>
      <c r="J6" s="137"/>
      <c r="K6" s="137"/>
      <c r="L6" s="137"/>
      <c r="M6" s="137"/>
      <c r="N6" s="137"/>
      <c r="O6" s="137"/>
      <c r="P6" s="137"/>
      <c r="Q6" s="137"/>
      <c r="R6" s="137"/>
      <c r="S6" s="137"/>
      <c r="T6" s="137"/>
      <c r="U6" s="137"/>
      <c r="V6" s="138"/>
      <c r="AD6" s="3"/>
    </row>
    <row r="7" spans="1:22" s="18" customFormat="1" ht="31.5" customHeight="1">
      <c r="A7" s="139"/>
      <c r="B7" s="140"/>
      <c r="C7" s="140"/>
      <c r="D7" s="140"/>
      <c r="E7" s="140"/>
      <c r="F7" s="140"/>
      <c r="G7" s="140"/>
      <c r="H7" s="140"/>
      <c r="I7" s="140"/>
      <c r="J7" s="140"/>
      <c r="K7" s="140"/>
      <c r="L7" s="140"/>
      <c r="M7" s="140"/>
      <c r="N7" s="140"/>
      <c r="O7" s="140"/>
      <c r="P7" s="140"/>
      <c r="Q7" s="140"/>
      <c r="R7" s="140"/>
      <c r="S7" s="140"/>
      <c r="T7" s="140"/>
      <c r="U7" s="140"/>
      <c r="V7" s="141"/>
    </row>
    <row r="8" spans="1:30" s="18" customFormat="1" ht="19.5" customHeight="1">
      <c r="A8" s="139"/>
      <c r="B8" s="140"/>
      <c r="C8" s="140"/>
      <c r="D8" s="140"/>
      <c r="E8" s="140"/>
      <c r="F8" s="140"/>
      <c r="G8" s="140"/>
      <c r="H8" s="140"/>
      <c r="I8" s="140"/>
      <c r="J8" s="140"/>
      <c r="K8" s="140"/>
      <c r="L8" s="140"/>
      <c r="M8" s="140"/>
      <c r="N8" s="140"/>
      <c r="O8" s="140"/>
      <c r="P8" s="140"/>
      <c r="Q8" s="140"/>
      <c r="R8" s="140"/>
      <c r="S8" s="140"/>
      <c r="T8" s="140"/>
      <c r="U8" s="140"/>
      <c r="V8" s="141"/>
      <c r="AD8" s="3"/>
    </row>
    <row r="9" spans="1:30" s="18" customFormat="1" ht="24.75" customHeight="1">
      <c r="A9" s="142"/>
      <c r="B9" s="143"/>
      <c r="C9" s="143"/>
      <c r="D9" s="143"/>
      <c r="E9" s="143"/>
      <c r="F9" s="143"/>
      <c r="G9" s="143"/>
      <c r="H9" s="143"/>
      <c r="I9" s="143"/>
      <c r="J9" s="143"/>
      <c r="K9" s="143"/>
      <c r="L9" s="143"/>
      <c r="M9" s="143"/>
      <c r="N9" s="143"/>
      <c r="O9" s="143"/>
      <c r="P9" s="143"/>
      <c r="Q9" s="143"/>
      <c r="R9" s="143"/>
      <c r="S9" s="143"/>
      <c r="T9" s="143"/>
      <c r="U9" s="143"/>
      <c r="V9" s="144"/>
      <c r="AD9" s="3"/>
    </row>
    <row r="10" spans="1:30" s="18" customFormat="1" ht="15.75" customHeight="1" thickBot="1">
      <c r="A10" s="34" t="s">
        <v>45</v>
      </c>
      <c r="B10" s="8"/>
      <c r="C10" s="8"/>
      <c r="D10" s="10"/>
      <c r="E10" s="8"/>
      <c r="F10" s="10"/>
      <c r="G10" s="8"/>
      <c r="H10" s="8"/>
      <c r="I10" s="8"/>
      <c r="J10" s="8"/>
      <c r="K10" s="8"/>
      <c r="L10" s="8"/>
      <c r="M10" s="8"/>
      <c r="N10" s="8"/>
      <c r="O10" s="8"/>
      <c r="P10" s="8"/>
      <c r="Q10" s="8"/>
      <c r="R10" s="8"/>
      <c r="S10" s="8"/>
      <c r="T10" s="8"/>
      <c r="U10" s="8"/>
      <c r="V10" s="8"/>
      <c r="AD10" s="3"/>
    </row>
    <row r="11" spans="1:30" s="18" customFormat="1" ht="52.5" customHeight="1" thickBot="1">
      <c r="A11" s="13" t="s">
        <v>9</v>
      </c>
      <c r="B11" s="14" t="s">
        <v>0</v>
      </c>
      <c r="C11" s="15" t="s">
        <v>6</v>
      </c>
      <c r="D11" s="15" t="s">
        <v>1</v>
      </c>
      <c r="E11" s="15" t="s">
        <v>2</v>
      </c>
      <c r="F11" s="15" t="s">
        <v>3</v>
      </c>
      <c r="G11" s="15" t="s">
        <v>4</v>
      </c>
      <c r="H11" s="15" t="s">
        <v>5</v>
      </c>
      <c r="I11" s="15" t="s">
        <v>14</v>
      </c>
      <c r="J11" s="15" t="s">
        <v>15</v>
      </c>
      <c r="K11" s="15" t="s">
        <v>16</v>
      </c>
      <c r="L11" s="15" t="s">
        <v>19</v>
      </c>
      <c r="M11" s="15" t="s">
        <v>18</v>
      </c>
      <c r="N11" s="15" t="s">
        <v>20</v>
      </c>
      <c r="O11" s="15" t="s">
        <v>27</v>
      </c>
      <c r="P11" s="15" t="s">
        <v>21</v>
      </c>
      <c r="Q11" s="16" t="s">
        <v>22</v>
      </c>
      <c r="R11" s="15" t="s">
        <v>23</v>
      </c>
      <c r="S11" s="15" t="s">
        <v>24</v>
      </c>
      <c r="T11" s="14" t="s">
        <v>28</v>
      </c>
      <c r="U11" s="14" t="s">
        <v>29</v>
      </c>
      <c r="V11" s="17" t="s">
        <v>30</v>
      </c>
      <c r="AD11" s="24"/>
    </row>
    <row r="12" spans="1:30" s="36" customFormat="1" ht="15.75" customHeight="1" thickBot="1">
      <c r="A12" s="85" t="s">
        <v>49</v>
      </c>
      <c r="B12" s="75"/>
      <c r="C12" s="76"/>
      <c r="D12" s="76"/>
      <c r="E12" s="76"/>
      <c r="F12" s="76"/>
      <c r="G12" s="76"/>
      <c r="H12" s="76"/>
      <c r="I12" s="76"/>
      <c r="J12" s="76"/>
      <c r="K12" s="76"/>
      <c r="L12" s="76"/>
      <c r="M12" s="76"/>
      <c r="N12" s="76"/>
      <c r="O12" s="76"/>
      <c r="P12" s="76"/>
      <c r="Q12" s="76"/>
      <c r="R12" s="76"/>
      <c r="S12" s="76"/>
      <c r="T12" s="76"/>
      <c r="U12" s="77"/>
      <c r="V12" s="35">
        <f>SUM(B12:U12)</f>
        <v>0</v>
      </c>
      <c r="AD12" s="3"/>
    </row>
    <row r="13" spans="1:30" s="36" customFormat="1" ht="15.75" customHeight="1" thickBot="1">
      <c r="A13" s="86" t="s">
        <v>50</v>
      </c>
      <c r="B13" s="78"/>
      <c r="C13" s="79"/>
      <c r="D13" s="79"/>
      <c r="E13" s="79"/>
      <c r="F13" s="79"/>
      <c r="G13" s="79"/>
      <c r="H13" s="79"/>
      <c r="I13" s="79"/>
      <c r="J13" s="79"/>
      <c r="K13" s="79"/>
      <c r="L13" s="79"/>
      <c r="M13" s="79"/>
      <c r="N13" s="79"/>
      <c r="O13" s="79"/>
      <c r="P13" s="79"/>
      <c r="Q13" s="79"/>
      <c r="R13" s="79"/>
      <c r="S13" s="79"/>
      <c r="T13" s="79"/>
      <c r="U13" s="80"/>
      <c r="V13" s="35">
        <f aca="true" t="shared" si="0" ref="V13:V19">SUM(B13:U13)</f>
        <v>0</v>
      </c>
      <c r="AD13" s="3"/>
    </row>
    <row r="14" spans="1:30" s="36" customFormat="1" ht="15.75" customHeight="1" thickBot="1">
      <c r="A14" s="86" t="s">
        <v>51</v>
      </c>
      <c r="B14" s="78"/>
      <c r="C14" s="79"/>
      <c r="D14" s="79"/>
      <c r="E14" s="79"/>
      <c r="F14" s="79"/>
      <c r="G14" s="79"/>
      <c r="H14" s="79"/>
      <c r="I14" s="79"/>
      <c r="J14" s="79"/>
      <c r="K14" s="79"/>
      <c r="L14" s="79"/>
      <c r="M14" s="79"/>
      <c r="N14" s="79"/>
      <c r="O14" s="79"/>
      <c r="P14" s="79"/>
      <c r="Q14" s="79"/>
      <c r="R14" s="79"/>
      <c r="S14" s="79"/>
      <c r="T14" s="79"/>
      <c r="U14" s="80"/>
      <c r="V14" s="35">
        <f t="shared" si="0"/>
        <v>0</v>
      </c>
      <c r="AD14" s="3"/>
    </row>
    <row r="15" spans="1:30" s="36" customFormat="1" ht="15.75" customHeight="1" thickBot="1">
      <c r="A15" s="86" t="s">
        <v>52</v>
      </c>
      <c r="B15" s="78"/>
      <c r="C15" s="79"/>
      <c r="D15" s="79"/>
      <c r="E15" s="79"/>
      <c r="F15" s="79"/>
      <c r="G15" s="79"/>
      <c r="H15" s="79"/>
      <c r="I15" s="79"/>
      <c r="J15" s="79"/>
      <c r="K15" s="79"/>
      <c r="L15" s="79"/>
      <c r="M15" s="79"/>
      <c r="N15" s="79"/>
      <c r="O15" s="79"/>
      <c r="P15" s="79"/>
      <c r="Q15" s="79"/>
      <c r="R15" s="79"/>
      <c r="S15" s="79"/>
      <c r="T15" s="79"/>
      <c r="U15" s="80"/>
      <c r="V15" s="35">
        <f t="shared" si="0"/>
        <v>0</v>
      </c>
      <c r="AD15" s="3"/>
    </row>
    <row r="16" spans="1:30" s="36" customFormat="1" ht="15.75" customHeight="1" thickBot="1">
      <c r="A16" s="86" t="s">
        <v>53</v>
      </c>
      <c r="B16" s="78"/>
      <c r="C16" s="79"/>
      <c r="D16" s="79"/>
      <c r="E16" s="79"/>
      <c r="F16" s="79"/>
      <c r="G16" s="79"/>
      <c r="H16" s="79"/>
      <c r="I16" s="79"/>
      <c r="J16" s="79"/>
      <c r="K16" s="79"/>
      <c r="L16" s="79"/>
      <c r="M16" s="79"/>
      <c r="N16" s="79"/>
      <c r="O16" s="79"/>
      <c r="P16" s="79"/>
      <c r="Q16" s="79"/>
      <c r="R16" s="79"/>
      <c r="S16" s="79"/>
      <c r="T16" s="79"/>
      <c r="U16" s="80"/>
      <c r="V16" s="35">
        <f t="shared" si="0"/>
        <v>0</v>
      </c>
      <c r="AD16" s="3"/>
    </row>
    <row r="17" spans="1:30" s="36" customFormat="1" ht="15.75" customHeight="1" thickBot="1">
      <c r="A17" s="86" t="s">
        <v>54</v>
      </c>
      <c r="B17" s="78"/>
      <c r="C17" s="79"/>
      <c r="D17" s="79"/>
      <c r="E17" s="79"/>
      <c r="F17" s="79"/>
      <c r="G17" s="79"/>
      <c r="H17" s="79"/>
      <c r="I17" s="79"/>
      <c r="J17" s="79"/>
      <c r="K17" s="79"/>
      <c r="L17" s="79"/>
      <c r="M17" s="79"/>
      <c r="N17" s="79"/>
      <c r="O17" s="79"/>
      <c r="P17" s="79"/>
      <c r="Q17" s="79"/>
      <c r="R17" s="79"/>
      <c r="S17" s="79"/>
      <c r="T17" s="79"/>
      <c r="U17" s="80"/>
      <c r="V17" s="35">
        <f t="shared" si="0"/>
        <v>0</v>
      </c>
      <c r="AD17" s="3"/>
    </row>
    <row r="18" spans="1:30" s="36" customFormat="1" ht="15.75" customHeight="1" thickBot="1">
      <c r="A18" s="86" t="s">
        <v>55</v>
      </c>
      <c r="B18" s="78"/>
      <c r="C18" s="79"/>
      <c r="D18" s="79"/>
      <c r="E18" s="79"/>
      <c r="F18" s="79"/>
      <c r="G18" s="79"/>
      <c r="H18" s="79"/>
      <c r="I18" s="79"/>
      <c r="J18" s="79"/>
      <c r="K18" s="79"/>
      <c r="L18" s="79"/>
      <c r="M18" s="79"/>
      <c r="N18" s="79"/>
      <c r="O18" s="79"/>
      <c r="P18" s="79"/>
      <c r="Q18" s="79"/>
      <c r="R18" s="79"/>
      <c r="S18" s="79"/>
      <c r="T18" s="79"/>
      <c r="U18" s="80"/>
      <c r="V18" s="35">
        <f t="shared" si="0"/>
        <v>0</v>
      </c>
      <c r="AD18" s="24"/>
    </row>
    <row r="19" spans="1:30" s="36" customFormat="1" ht="15.75" customHeight="1" thickBot="1">
      <c r="A19" s="87" t="s">
        <v>56</v>
      </c>
      <c r="B19" s="81"/>
      <c r="C19" s="82"/>
      <c r="D19" s="82"/>
      <c r="E19" s="82"/>
      <c r="F19" s="82"/>
      <c r="G19" s="82"/>
      <c r="H19" s="82"/>
      <c r="I19" s="82"/>
      <c r="J19" s="82"/>
      <c r="K19" s="82"/>
      <c r="L19" s="82"/>
      <c r="M19" s="82"/>
      <c r="N19" s="82"/>
      <c r="O19" s="82"/>
      <c r="P19" s="82"/>
      <c r="Q19" s="82"/>
      <c r="R19" s="82"/>
      <c r="S19" s="82"/>
      <c r="T19" s="82"/>
      <c r="U19" s="83"/>
      <c r="V19" s="35">
        <f t="shared" si="0"/>
        <v>0</v>
      </c>
      <c r="AD19" s="3"/>
    </row>
    <row r="20" spans="1:30" s="40" customFormat="1" ht="15.75" thickBot="1">
      <c r="A20" s="37" t="s">
        <v>10</v>
      </c>
      <c r="B20" s="38">
        <f>SUM(B12:B19)</f>
        <v>0</v>
      </c>
      <c r="C20" s="38">
        <f aca="true" t="shared" si="1" ref="C20:U20">SUM(C12:C19)</f>
        <v>0</v>
      </c>
      <c r="D20" s="38">
        <f t="shared" si="1"/>
        <v>0</v>
      </c>
      <c r="E20" s="38">
        <f t="shared" si="1"/>
        <v>0</v>
      </c>
      <c r="F20" s="38">
        <f t="shared" si="1"/>
        <v>0</v>
      </c>
      <c r="G20" s="38">
        <f t="shared" si="1"/>
        <v>0</v>
      </c>
      <c r="H20" s="38">
        <f t="shared" si="1"/>
        <v>0</v>
      </c>
      <c r="I20" s="38">
        <f t="shared" si="1"/>
        <v>0</v>
      </c>
      <c r="J20" s="38">
        <f t="shared" si="1"/>
        <v>0</v>
      </c>
      <c r="K20" s="38">
        <f t="shared" si="1"/>
        <v>0</v>
      </c>
      <c r="L20" s="38">
        <f t="shared" si="1"/>
        <v>0</v>
      </c>
      <c r="M20" s="38">
        <f t="shared" si="1"/>
        <v>0</v>
      </c>
      <c r="N20" s="38">
        <f t="shared" si="1"/>
        <v>0</v>
      </c>
      <c r="O20" s="38">
        <f t="shared" si="1"/>
        <v>0</v>
      </c>
      <c r="P20" s="38">
        <f t="shared" si="1"/>
        <v>0</v>
      </c>
      <c r="Q20" s="38">
        <f t="shared" si="1"/>
        <v>0</v>
      </c>
      <c r="R20" s="38">
        <f t="shared" si="1"/>
        <v>0</v>
      </c>
      <c r="S20" s="38">
        <f t="shared" si="1"/>
        <v>0</v>
      </c>
      <c r="T20" s="38">
        <f t="shared" si="1"/>
        <v>0</v>
      </c>
      <c r="U20" s="38">
        <f t="shared" si="1"/>
        <v>0</v>
      </c>
      <c r="V20" s="39">
        <f>SUM(B20:U20)</f>
        <v>0</v>
      </c>
      <c r="AD20" s="3"/>
    </row>
    <row r="21" spans="1:30" ht="12.75">
      <c r="A21" s="41"/>
      <c r="B21" s="41"/>
      <c r="C21" s="41"/>
      <c r="D21" s="41"/>
      <c r="E21" s="41"/>
      <c r="F21" s="41"/>
      <c r="G21" s="41"/>
      <c r="H21" s="41"/>
      <c r="I21" s="41"/>
      <c r="AD21" s="25"/>
    </row>
    <row r="22" spans="3:9" ht="12.75">
      <c r="C22" s="41"/>
      <c r="D22" s="41"/>
      <c r="E22" s="41"/>
      <c r="F22" s="41"/>
      <c r="G22" s="41"/>
      <c r="H22" s="41"/>
      <c r="I22" s="41"/>
    </row>
    <row r="23" spans="3:9" ht="12.75">
      <c r="C23" s="41"/>
      <c r="D23" s="41"/>
      <c r="E23" s="41"/>
      <c r="F23" s="41"/>
      <c r="G23" s="41"/>
      <c r="H23" s="41"/>
      <c r="I23" s="41"/>
    </row>
    <row r="24" spans="3:9" ht="12.75">
      <c r="C24" s="41"/>
      <c r="D24" s="41"/>
      <c r="E24" s="41"/>
      <c r="F24" s="41"/>
      <c r="G24" s="41"/>
      <c r="H24" s="41"/>
      <c r="I24" s="41"/>
    </row>
    <row r="25" spans="3:30" ht="12.75">
      <c r="C25" s="41"/>
      <c r="D25" s="41"/>
      <c r="E25" s="41"/>
      <c r="F25" s="41"/>
      <c r="G25" s="41"/>
      <c r="H25" s="41"/>
      <c r="I25" s="41"/>
      <c r="AD25" s="24"/>
    </row>
    <row r="26" spans="3:9" ht="12.75">
      <c r="C26" s="41"/>
      <c r="D26" s="41"/>
      <c r="E26" s="41"/>
      <c r="F26" s="41"/>
      <c r="G26" s="41"/>
      <c r="H26" s="41"/>
      <c r="I26" s="41"/>
    </row>
    <row r="27" spans="3:9" ht="12.75">
      <c r="C27" s="41"/>
      <c r="D27" s="41"/>
      <c r="E27" s="41"/>
      <c r="F27" s="41"/>
      <c r="G27" s="41"/>
      <c r="H27" s="41"/>
      <c r="I27" s="41"/>
    </row>
    <row r="28" spans="3:9" ht="12.75">
      <c r="C28" s="41"/>
      <c r="D28" s="41"/>
      <c r="E28" s="41"/>
      <c r="F28" s="41"/>
      <c r="G28" s="41"/>
      <c r="H28" s="41"/>
      <c r="I28" s="41"/>
    </row>
    <row r="29" spans="3:9" ht="12.75">
      <c r="C29" s="41"/>
      <c r="D29" s="41"/>
      <c r="E29" s="41"/>
      <c r="F29" s="41"/>
      <c r="G29" s="41"/>
      <c r="H29" s="41"/>
      <c r="I29" s="41"/>
    </row>
    <row r="30" spans="3:9" ht="12.75">
      <c r="C30" s="41"/>
      <c r="D30" s="41"/>
      <c r="E30" s="41"/>
      <c r="F30" s="41"/>
      <c r="G30" s="41"/>
      <c r="H30" s="41"/>
      <c r="I30" s="41"/>
    </row>
    <row r="31" spans="3:9" ht="12.75">
      <c r="C31" s="41"/>
      <c r="D31" s="41"/>
      <c r="E31" s="41"/>
      <c r="F31" s="41"/>
      <c r="G31" s="41"/>
      <c r="H31" s="41"/>
      <c r="I31" s="41"/>
    </row>
    <row r="32" spans="3:9" ht="12.75">
      <c r="C32" s="41"/>
      <c r="D32" s="41"/>
      <c r="E32" s="41"/>
      <c r="F32" s="41"/>
      <c r="G32" s="41"/>
      <c r="H32" s="41"/>
      <c r="I32" s="41"/>
    </row>
    <row r="33" spans="3:11" ht="18">
      <c r="C33" s="41"/>
      <c r="D33" s="42"/>
      <c r="E33" s="41"/>
      <c r="F33" s="42"/>
      <c r="G33" s="145"/>
      <c r="H33" s="145"/>
      <c r="I33" s="145"/>
      <c r="J33" s="145"/>
      <c r="K33" s="145"/>
    </row>
    <row r="34" spans="1:11" ht="18">
      <c r="A34" s="44"/>
      <c r="B34" s="45"/>
      <c r="C34" s="41"/>
      <c r="D34" s="42"/>
      <c r="E34" s="41"/>
      <c r="F34" s="42"/>
      <c r="G34" s="43"/>
      <c r="H34" s="43"/>
      <c r="I34" s="43"/>
      <c r="J34" s="43"/>
      <c r="K34" s="43"/>
    </row>
    <row r="35" spans="1:11" ht="18">
      <c r="A35" s="44"/>
      <c r="B35" s="45"/>
      <c r="C35" s="41"/>
      <c r="D35" s="42"/>
      <c r="E35" s="41"/>
      <c r="F35" s="42"/>
      <c r="G35" s="43"/>
      <c r="H35" s="43"/>
      <c r="I35" s="43"/>
      <c r="J35" s="43"/>
      <c r="K35" s="43"/>
    </row>
    <row r="36" spans="1:11" ht="64.5" customHeight="1">
      <c r="A36" s="44"/>
      <c r="B36" s="45"/>
      <c r="C36" s="41"/>
      <c r="D36" s="42"/>
      <c r="E36" s="41"/>
      <c r="F36" s="42"/>
      <c r="G36" s="43"/>
      <c r="H36" s="43"/>
      <c r="I36" s="43"/>
      <c r="J36" s="43"/>
      <c r="K36" s="43"/>
    </row>
    <row r="37" spans="1:11" ht="18">
      <c r="A37" s="44"/>
      <c r="B37" s="45"/>
      <c r="C37" s="41"/>
      <c r="D37" s="42"/>
      <c r="E37" s="41"/>
      <c r="F37" s="42"/>
      <c r="G37" s="43"/>
      <c r="H37" s="43"/>
      <c r="I37" s="43"/>
      <c r="J37" s="43"/>
      <c r="K37" s="43"/>
    </row>
    <row r="38" spans="1:30" s="18" customFormat="1" ht="18">
      <c r="A38" s="44"/>
      <c r="B38" s="45"/>
      <c r="C38" s="41"/>
      <c r="D38" s="42"/>
      <c r="E38" s="41"/>
      <c r="F38" s="42"/>
      <c r="G38" s="43"/>
      <c r="H38" s="43"/>
      <c r="I38" s="43"/>
      <c r="J38" s="43"/>
      <c r="K38" s="43"/>
      <c r="AD38" s="24"/>
    </row>
    <row r="39" spans="1:22" ht="32.25">
      <c r="A39" s="46"/>
      <c r="B39" s="47"/>
      <c r="C39" s="48"/>
      <c r="D39" s="49"/>
      <c r="E39" s="48"/>
      <c r="F39" s="49"/>
      <c r="G39" s="50"/>
      <c r="H39" s="50"/>
      <c r="I39" s="50"/>
      <c r="J39" s="130" t="s">
        <v>230</v>
      </c>
      <c r="K39" s="130"/>
      <c r="L39" s="130"/>
      <c r="M39" s="130"/>
      <c r="N39" s="130"/>
      <c r="O39" s="130"/>
      <c r="P39" s="130"/>
      <c r="Q39" s="130"/>
      <c r="R39" s="130"/>
      <c r="S39" s="130"/>
      <c r="T39" s="130"/>
      <c r="U39" s="130"/>
      <c r="V39" s="130"/>
    </row>
    <row r="40" spans="1:22" ht="32.25">
      <c r="A40" s="48"/>
      <c r="B40" s="48"/>
      <c r="C40" s="48"/>
      <c r="D40" s="49"/>
      <c r="E40" s="48"/>
      <c r="F40" s="49"/>
      <c r="G40" s="48"/>
      <c r="H40" s="48"/>
      <c r="I40" s="1"/>
      <c r="J40" s="130" t="s">
        <v>48</v>
      </c>
      <c r="K40" s="130"/>
      <c r="L40" s="130"/>
      <c r="M40" s="130"/>
      <c r="N40" s="130"/>
      <c r="O40" s="130"/>
      <c r="P40" s="130"/>
      <c r="Q40" s="130"/>
      <c r="R40" s="130"/>
      <c r="S40" s="130"/>
      <c r="T40" s="130"/>
      <c r="U40" s="130"/>
      <c r="V40" s="130"/>
    </row>
    <row r="41" spans="1:30" s="18" customFormat="1" ht="27">
      <c r="A41" s="133" t="s">
        <v>159</v>
      </c>
      <c r="B41" s="133"/>
      <c r="C41" s="51"/>
      <c r="D41" s="10"/>
      <c r="E41" s="51"/>
      <c r="F41" s="10"/>
      <c r="G41" s="7"/>
      <c r="H41" s="52"/>
      <c r="I41" s="52"/>
      <c r="J41" s="8"/>
      <c r="K41" s="8"/>
      <c r="L41" s="8"/>
      <c r="M41" s="8"/>
      <c r="N41" s="8"/>
      <c r="O41" s="8"/>
      <c r="P41" s="8"/>
      <c r="Q41" s="134"/>
      <c r="R41" s="135"/>
      <c r="S41" s="135"/>
      <c r="T41" s="135"/>
      <c r="U41" s="135"/>
      <c r="V41" s="135"/>
      <c r="AD41" s="3"/>
    </row>
    <row r="42" spans="1:30" s="18" customFormat="1" ht="33" customHeight="1" thickBot="1">
      <c r="A42" s="51" t="s">
        <v>42</v>
      </c>
      <c r="B42" s="51"/>
      <c r="C42" s="51"/>
      <c r="D42" s="10"/>
      <c r="E42" s="51"/>
      <c r="F42" s="10"/>
      <c r="G42" s="51"/>
      <c r="H42" s="51"/>
      <c r="I42" s="51"/>
      <c r="J42" s="8"/>
      <c r="K42" s="8"/>
      <c r="L42" s="8"/>
      <c r="M42" s="8"/>
      <c r="N42" s="8"/>
      <c r="O42" s="8"/>
      <c r="P42" s="8"/>
      <c r="Q42" s="8"/>
      <c r="R42" s="8"/>
      <c r="S42" s="8"/>
      <c r="T42" s="8"/>
      <c r="U42" s="8"/>
      <c r="V42" s="8"/>
      <c r="AD42" s="3"/>
    </row>
    <row r="43" spans="1:30" s="18" customFormat="1" ht="49.5" customHeight="1" thickBot="1">
      <c r="A43" s="13" t="s">
        <v>11</v>
      </c>
      <c r="B43" s="53" t="s">
        <v>0</v>
      </c>
      <c r="C43" s="54" t="s">
        <v>6</v>
      </c>
      <c r="D43" s="54" t="s">
        <v>1</v>
      </c>
      <c r="E43" s="54" t="s">
        <v>2</v>
      </c>
      <c r="F43" s="54" t="s">
        <v>3</v>
      </c>
      <c r="G43" s="54" t="s">
        <v>4</v>
      </c>
      <c r="H43" s="54" t="s">
        <v>5</v>
      </c>
      <c r="I43" s="54" t="s">
        <v>14</v>
      </c>
      <c r="J43" s="54" t="s">
        <v>15</v>
      </c>
      <c r="K43" s="54" t="s">
        <v>16</v>
      </c>
      <c r="L43" s="54" t="s">
        <v>19</v>
      </c>
      <c r="M43" s="54" t="s">
        <v>18</v>
      </c>
      <c r="N43" s="54" t="s">
        <v>20</v>
      </c>
      <c r="O43" s="54" t="s">
        <v>27</v>
      </c>
      <c r="P43" s="54" t="s">
        <v>21</v>
      </c>
      <c r="Q43" s="55" t="s">
        <v>22</v>
      </c>
      <c r="R43" s="54" t="s">
        <v>23</v>
      </c>
      <c r="S43" s="54" t="s">
        <v>24</v>
      </c>
      <c r="T43" s="53" t="s">
        <v>25</v>
      </c>
      <c r="U43" s="53" t="s">
        <v>26</v>
      </c>
      <c r="V43" s="17" t="s">
        <v>30</v>
      </c>
      <c r="AD43" s="3"/>
    </row>
    <row r="44" spans="1:22" ht="15">
      <c r="A44" s="30" t="s">
        <v>58</v>
      </c>
      <c r="B44" s="19"/>
      <c r="C44" s="20"/>
      <c r="D44" s="20"/>
      <c r="E44" s="20"/>
      <c r="F44" s="20"/>
      <c r="G44" s="20"/>
      <c r="H44" s="20"/>
      <c r="I44" s="20"/>
      <c r="J44" s="20"/>
      <c r="K44" s="20"/>
      <c r="L44" s="20"/>
      <c r="M44" s="20"/>
      <c r="N44" s="20"/>
      <c r="O44" s="20"/>
      <c r="P44" s="20"/>
      <c r="Q44" s="20"/>
      <c r="R44" s="20"/>
      <c r="S44" s="20"/>
      <c r="T44" s="20"/>
      <c r="U44" s="20"/>
      <c r="V44" s="21"/>
    </row>
    <row r="45" spans="1:22" ht="12.75">
      <c r="A45" s="26" t="s">
        <v>59</v>
      </c>
      <c r="B45" s="31"/>
      <c r="C45" s="31"/>
      <c r="D45" s="31"/>
      <c r="E45" s="31"/>
      <c r="F45" s="31"/>
      <c r="G45" s="31"/>
      <c r="H45" s="31"/>
      <c r="I45" s="31"/>
      <c r="J45" s="31"/>
      <c r="K45" s="84"/>
      <c r="L45" s="31"/>
      <c r="M45" s="31"/>
      <c r="N45" s="31"/>
      <c r="O45" s="31"/>
      <c r="P45" s="31"/>
      <c r="Q45" s="31"/>
      <c r="R45" s="31"/>
      <c r="S45" s="84"/>
      <c r="T45" s="31"/>
      <c r="U45" s="31"/>
      <c r="V45" s="22">
        <f aca="true" t="shared" si="2" ref="V45:V50">SUM(B45:U45)</f>
        <v>0</v>
      </c>
    </row>
    <row r="46" spans="1:22" ht="12.75">
      <c r="A46" s="26" t="s">
        <v>60</v>
      </c>
      <c r="B46" s="31"/>
      <c r="C46" s="31"/>
      <c r="D46" s="31"/>
      <c r="E46" s="31"/>
      <c r="F46" s="31"/>
      <c r="G46" s="31"/>
      <c r="H46" s="31"/>
      <c r="I46" s="31"/>
      <c r="J46" s="31"/>
      <c r="K46" s="84"/>
      <c r="L46" s="31"/>
      <c r="M46" s="31"/>
      <c r="N46" s="31"/>
      <c r="O46" s="31"/>
      <c r="P46" s="31"/>
      <c r="Q46" s="31"/>
      <c r="R46" s="31"/>
      <c r="S46" s="84"/>
      <c r="T46" s="31"/>
      <c r="U46" s="31"/>
      <c r="V46" s="22">
        <f t="shared" si="2"/>
        <v>0</v>
      </c>
    </row>
    <row r="47" spans="1:22" ht="12.75">
      <c r="A47" s="26" t="s">
        <v>61</v>
      </c>
      <c r="B47" s="31"/>
      <c r="C47" s="31"/>
      <c r="D47" s="31"/>
      <c r="E47" s="31"/>
      <c r="F47" s="31"/>
      <c r="G47" s="31"/>
      <c r="H47" s="31"/>
      <c r="I47" s="31"/>
      <c r="J47" s="31"/>
      <c r="K47" s="84"/>
      <c r="L47" s="31"/>
      <c r="M47" s="31"/>
      <c r="N47" s="31"/>
      <c r="O47" s="31"/>
      <c r="P47" s="31"/>
      <c r="Q47" s="31"/>
      <c r="R47" s="31"/>
      <c r="S47" s="84"/>
      <c r="T47" s="31"/>
      <c r="U47" s="31"/>
      <c r="V47" s="22">
        <f t="shared" si="2"/>
        <v>0</v>
      </c>
    </row>
    <row r="48" spans="1:22" ht="12.75">
      <c r="A48" s="26" t="s">
        <v>62</v>
      </c>
      <c r="B48" s="31"/>
      <c r="C48" s="31"/>
      <c r="D48" s="31"/>
      <c r="E48" s="31"/>
      <c r="F48" s="31"/>
      <c r="G48" s="31"/>
      <c r="H48" s="31"/>
      <c r="I48" s="31"/>
      <c r="J48" s="31"/>
      <c r="K48" s="84"/>
      <c r="L48" s="31"/>
      <c r="M48" s="31"/>
      <c r="N48" s="31"/>
      <c r="O48" s="31"/>
      <c r="P48" s="31"/>
      <c r="Q48" s="31"/>
      <c r="R48" s="31"/>
      <c r="S48" s="84"/>
      <c r="T48" s="31"/>
      <c r="U48" s="31"/>
      <c r="V48" s="22">
        <f t="shared" si="2"/>
        <v>0</v>
      </c>
    </row>
    <row r="49" spans="1:22" ht="12.75">
      <c r="A49" s="26" t="s">
        <v>63</v>
      </c>
      <c r="B49" s="31"/>
      <c r="C49" s="31"/>
      <c r="D49" s="31"/>
      <c r="E49" s="31"/>
      <c r="F49" s="31"/>
      <c r="G49" s="31"/>
      <c r="H49" s="31"/>
      <c r="I49" s="31"/>
      <c r="J49" s="31"/>
      <c r="K49" s="84"/>
      <c r="L49" s="31"/>
      <c r="M49" s="31"/>
      <c r="N49" s="31"/>
      <c r="O49" s="31"/>
      <c r="P49" s="31"/>
      <c r="Q49" s="31"/>
      <c r="R49" s="31"/>
      <c r="S49" s="84"/>
      <c r="T49" s="31"/>
      <c r="U49" s="31"/>
      <c r="V49" s="22">
        <f t="shared" si="2"/>
        <v>0</v>
      </c>
    </row>
    <row r="50" spans="1:22" ht="12.75">
      <c r="A50" s="56" t="s">
        <v>86</v>
      </c>
      <c r="B50" s="31"/>
      <c r="C50" s="31"/>
      <c r="D50" s="31"/>
      <c r="E50" s="31"/>
      <c r="F50" s="31"/>
      <c r="G50" s="31"/>
      <c r="H50" s="31"/>
      <c r="I50" s="31"/>
      <c r="J50" s="31"/>
      <c r="K50" s="84"/>
      <c r="L50" s="31"/>
      <c r="M50" s="31"/>
      <c r="N50" s="31"/>
      <c r="O50" s="31"/>
      <c r="P50" s="31"/>
      <c r="Q50" s="31"/>
      <c r="R50" s="31"/>
      <c r="S50" s="84"/>
      <c r="T50" s="31"/>
      <c r="U50" s="31"/>
      <c r="V50" s="22">
        <f t="shared" si="2"/>
        <v>0</v>
      </c>
    </row>
    <row r="51" spans="1:22" ht="12.75">
      <c r="A51" s="56" t="s">
        <v>31</v>
      </c>
      <c r="B51" s="31"/>
      <c r="C51" s="31"/>
      <c r="D51" s="31"/>
      <c r="E51" s="31"/>
      <c r="F51" s="31"/>
      <c r="G51" s="31"/>
      <c r="H51" s="31"/>
      <c r="I51" s="31"/>
      <c r="J51" s="31"/>
      <c r="K51" s="84"/>
      <c r="L51" s="31"/>
      <c r="M51" s="31"/>
      <c r="N51" s="31"/>
      <c r="O51" s="31"/>
      <c r="P51" s="31"/>
      <c r="Q51" s="31"/>
      <c r="R51" s="31"/>
      <c r="S51" s="84"/>
      <c r="T51" s="31"/>
      <c r="U51" s="84"/>
      <c r="V51" s="57">
        <f>SUM(B51:U51)</f>
        <v>0</v>
      </c>
    </row>
    <row r="52" spans="1:30" s="60" customFormat="1" ht="12.75">
      <c r="A52" s="58" t="s">
        <v>81</v>
      </c>
      <c r="B52" s="59">
        <f>SUM(B45:B49)</f>
        <v>0</v>
      </c>
      <c r="C52" s="59">
        <f aca="true" t="shared" si="3" ref="C52:V52">SUM(C45:C49)</f>
        <v>0</v>
      </c>
      <c r="D52" s="59">
        <f t="shared" si="3"/>
        <v>0</v>
      </c>
      <c r="E52" s="59">
        <f t="shared" si="3"/>
        <v>0</v>
      </c>
      <c r="F52" s="59">
        <f t="shared" si="3"/>
        <v>0</v>
      </c>
      <c r="G52" s="59">
        <f t="shared" si="3"/>
        <v>0</v>
      </c>
      <c r="H52" s="59">
        <f t="shared" si="3"/>
        <v>0</v>
      </c>
      <c r="I52" s="59">
        <f t="shared" si="3"/>
        <v>0</v>
      </c>
      <c r="J52" s="59">
        <f t="shared" si="3"/>
        <v>0</v>
      </c>
      <c r="K52" s="59">
        <f t="shared" si="3"/>
        <v>0</v>
      </c>
      <c r="L52" s="59">
        <f t="shared" si="3"/>
        <v>0</v>
      </c>
      <c r="M52" s="59">
        <f t="shared" si="3"/>
        <v>0</v>
      </c>
      <c r="N52" s="59">
        <f t="shared" si="3"/>
        <v>0</v>
      </c>
      <c r="O52" s="59">
        <f t="shared" si="3"/>
        <v>0</v>
      </c>
      <c r="P52" s="59">
        <f t="shared" si="3"/>
        <v>0</v>
      </c>
      <c r="Q52" s="59">
        <f t="shared" si="3"/>
        <v>0</v>
      </c>
      <c r="R52" s="59">
        <f t="shared" si="3"/>
        <v>0</v>
      </c>
      <c r="S52" s="59">
        <f t="shared" si="3"/>
        <v>0</v>
      </c>
      <c r="T52" s="59">
        <f t="shared" si="3"/>
        <v>0</v>
      </c>
      <c r="U52" s="59">
        <f t="shared" si="3"/>
        <v>0</v>
      </c>
      <c r="V52" s="59">
        <f t="shared" si="3"/>
        <v>0</v>
      </c>
      <c r="AD52" s="3"/>
    </row>
    <row r="53" spans="1:30" ht="12.75">
      <c r="A53" s="61" t="s">
        <v>13</v>
      </c>
      <c r="B53" s="62" t="e">
        <f aca="true" t="shared" si="4" ref="B53:V53">B52/B$177</f>
        <v>#DIV/0!</v>
      </c>
      <c r="C53" s="62" t="e">
        <f t="shared" si="4"/>
        <v>#DIV/0!</v>
      </c>
      <c r="D53" s="62" t="e">
        <f t="shared" si="4"/>
        <v>#DIV/0!</v>
      </c>
      <c r="E53" s="62" t="e">
        <f t="shared" si="4"/>
        <v>#DIV/0!</v>
      </c>
      <c r="F53" s="62" t="e">
        <f t="shared" si="4"/>
        <v>#DIV/0!</v>
      </c>
      <c r="G53" s="62" t="e">
        <f t="shared" si="4"/>
        <v>#DIV/0!</v>
      </c>
      <c r="H53" s="62" t="e">
        <f t="shared" si="4"/>
        <v>#DIV/0!</v>
      </c>
      <c r="I53" s="62" t="e">
        <f t="shared" si="4"/>
        <v>#DIV/0!</v>
      </c>
      <c r="J53" s="62" t="e">
        <f t="shared" si="4"/>
        <v>#DIV/0!</v>
      </c>
      <c r="K53" s="62" t="e">
        <f t="shared" si="4"/>
        <v>#DIV/0!</v>
      </c>
      <c r="L53" s="62" t="e">
        <f t="shared" si="4"/>
        <v>#DIV/0!</v>
      </c>
      <c r="M53" s="62" t="e">
        <f t="shared" si="4"/>
        <v>#DIV/0!</v>
      </c>
      <c r="N53" s="62" t="e">
        <f t="shared" si="4"/>
        <v>#DIV/0!</v>
      </c>
      <c r="O53" s="62" t="e">
        <f t="shared" si="4"/>
        <v>#DIV/0!</v>
      </c>
      <c r="P53" s="62" t="e">
        <f t="shared" si="4"/>
        <v>#DIV/0!</v>
      </c>
      <c r="Q53" s="62" t="e">
        <f t="shared" si="4"/>
        <v>#DIV/0!</v>
      </c>
      <c r="R53" s="62" t="e">
        <f t="shared" si="4"/>
        <v>#DIV/0!</v>
      </c>
      <c r="S53" s="62" t="e">
        <f t="shared" si="4"/>
        <v>#DIV/0!</v>
      </c>
      <c r="T53" s="62" t="e">
        <f t="shared" si="4"/>
        <v>#DIV/0!</v>
      </c>
      <c r="U53" s="62" t="e">
        <f t="shared" si="4"/>
        <v>#DIV/0!</v>
      </c>
      <c r="V53" s="62" t="e">
        <f t="shared" si="4"/>
        <v>#DIV/0!</v>
      </c>
      <c r="AD53" s="24"/>
    </row>
    <row r="54" spans="1:30" ht="12.75">
      <c r="A54" s="63" t="s">
        <v>34</v>
      </c>
      <c r="B54" s="62" t="e">
        <f>(B48/B52)</f>
        <v>#DIV/0!</v>
      </c>
      <c r="C54" s="62" t="e">
        <f aca="true" t="shared" si="5" ref="C54:V54">(C48/C52)</f>
        <v>#DIV/0!</v>
      </c>
      <c r="D54" s="62" t="e">
        <f t="shared" si="5"/>
        <v>#DIV/0!</v>
      </c>
      <c r="E54" s="62" t="e">
        <f t="shared" si="5"/>
        <v>#DIV/0!</v>
      </c>
      <c r="F54" s="62" t="e">
        <f t="shared" si="5"/>
        <v>#DIV/0!</v>
      </c>
      <c r="G54" s="62" t="e">
        <f t="shared" si="5"/>
        <v>#DIV/0!</v>
      </c>
      <c r="H54" s="62" t="e">
        <f t="shared" si="5"/>
        <v>#DIV/0!</v>
      </c>
      <c r="I54" s="62" t="e">
        <f t="shared" si="5"/>
        <v>#DIV/0!</v>
      </c>
      <c r="J54" s="62" t="e">
        <f t="shared" si="5"/>
        <v>#DIV/0!</v>
      </c>
      <c r="K54" s="62" t="e">
        <f t="shared" si="5"/>
        <v>#DIV/0!</v>
      </c>
      <c r="L54" s="62" t="e">
        <f t="shared" si="5"/>
        <v>#DIV/0!</v>
      </c>
      <c r="M54" s="62" t="e">
        <f t="shared" si="5"/>
        <v>#DIV/0!</v>
      </c>
      <c r="N54" s="62" t="e">
        <f t="shared" si="5"/>
        <v>#DIV/0!</v>
      </c>
      <c r="O54" s="62" t="e">
        <f t="shared" si="5"/>
        <v>#DIV/0!</v>
      </c>
      <c r="P54" s="62" t="e">
        <f t="shared" si="5"/>
        <v>#DIV/0!</v>
      </c>
      <c r="Q54" s="62" t="e">
        <f t="shared" si="5"/>
        <v>#DIV/0!</v>
      </c>
      <c r="R54" s="62" t="e">
        <f t="shared" si="5"/>
        <v>#DIV/0!</v>
      </c>
      <c r="S54" s="62" t="e">
        <f t="shared" si="5"/>
        <v>#DIV/0!</v>
      </c>
      <c r="T54" s="62" t="e">
        <f t="shared" si="5"/>
        <v>#DIV/0!</v>
      </c>
      <c r="U54" s="62" t="e">
        <f t="shared" si="5"/>
        <v>#DIV/0!</v>
      </c>
      <c r="V54" s="62" t="e">
        <f t="shared" si="5"/>
        <v>#DIV/0!</v>
      </c>
      <c r="AD54" s="18"/>
    </row>
    <row r="55" spans="1:22" ht="13.5" thickBot="1">
      <c r="A55" s="64" t="s">
        <v>35</v>
      </c>
      <c r="B55" s="65" t="e">
        <f>((B45+B46+B47+B49)/B52)</f>
        <v>#DIV/0!</v>
      </c>
      <c r="C55" s="65" t="e">
        <f aca="true" t="shared" si="6" ref="C55:V55">((C45+C46+C47+C49)/C52)</f>
        <v>#DIV/0!</v>
      </c>
      <c r="D55" s="65" t="e">
        <f t="shared" si="6"/>
        <v>#DIV/0!</v>
      </c>
      <c r="E55" s="65" t="e">
        <f t="shared" si="6"/>
        <v>#DIV/0!</v>
      </c>
      <c r="F55" s="65" t="e">
        <f t="shared" si="6"/>
        <v>#DIV/0!</v>
      </c>
      <c r="G55" s="65" t="e">
        <f t="shared" si="6"/>
        <v>#DIV/0!</v>
      </c>
      <c r="H55" s="65" t="e">
        <f t="shared" si="6"/>
        <v>#DIV/0!</v>
      </c>
      <c r="I55" s="65" t="e">
        <f t="shared" si="6"/>
        <v>#DIV/0!</v>
      </c>
      <c r="J55" s="65" t="e">
        <f t="shared" si="6"/>
        <v>#DIV/0!</v>
      </c>
      <c r="K55" s="65" t="e">
        <f t="shared" si="6"/>
        <v>#DIV/0!</v>
      </c>
      <c r="L55" s="65" t="e">
        <f t="shared" si="6"/>
        <v>#DIV/0!</v>
      </c>
      <c r="M55" s="65" t="e">
        <f t="shared" si="6"/>
        <v>#DIV/0!</v>
      </c>
      <c r="N55" s="65" t="e">
        <f t="shared" si="6"/>
        <v>#DIV/0!</v>
      </c>
      <c r="O55" s="65" t="e">
        <f t="shared" si="6"/>
        <v>#DIV/0!</v>
      </c>
      <c r="P55" s="65" t="e">
        <f t="shared" si="6"/>
        <v>#DIV/0!</v>
      </c>
      <c r="Q55" s="65" t="e">
        <f t="shared" si="6"/>
        <v>#DIV/0!</v>
      </c>
      <c r="R55" s="65" t="e">
        <f t="shared" si="6"/>
        <v>#DIV/0!</v>
      </c>
      <c r="S55" s="65" t="e">
        <f t="shared" si="6"/>
        <v>#DIV/0!</v>
      </c>
      <c r="T55" s="65" t="e">
        <f t="shared" si="6"/>
        <v>#DIV/0!</v>
      </c>
      <c r="U55" s="65" t="e">
        <f t="shared" si="6"/>
        <v>#DIV/0!</v>
      </c>
      <c r="V55" s="65" t="e">
        <f t="shared" si="6"/>
        <v>#DIV/0!</v>
      </c>
    </row>
    <row r="56" spans="1:22" ht="15">
      <c r="A56" s="30" t="s">
        <v>64</v>
      </c>
      <c r="B56" s="19"/>
      <c r="C56" s="20"/>
      <c r="D56" s="20"/>
      <c r="E56" s="20"/>
      <c r="F56" s="20"/>
      <c r="G56" s="20"/>
      <c r="H56" s="20"/>
      <c r="I56" s="20"/>
      <c r="J56" s="20"/>
      <c r="K56" s="20"/>
      <c r="L56" s="20"/>
      <c r="M56" s="20"/>
      <c r="N56" s="20"/>
      <c r="O56" s="20"/>
      <c r="P56" s="20"/>
      <c r="Q56" s="20"/>
      <c r="R56" s="20"/>
      <c r="S56" s="20"/>
      <c r="T56" s="20"/>
      <c r="U56" s="20"/>
      <c r="V56" s="21"/>
    </row>
    <row r="57" spans="1:22" ht="12.75">
      <c r="A57" s="26" t="s">
        <v>65</v>
      </c>
      <c r="B57" s="31"/>
      <c r="C57" s="31"/>
      <c r="D57" s="31"/>
      <c r="E57" s="31"/>
      <c r="F57" s="31"/>
      <c r="G57" s="31"/>
      <c r="H57" s="31"/>
      <c r="I57" s="31"/>
      <c r="J57" s="31"/>
      <c r="K57" s="84"/>
      <c r="L57" s="31"/>
      <c r="M57" s="31"/>
      <c r="N57" s="31"/>
      <c r="O57" s="31"/>
      <c r="P57" s="31"/>
      <c r="Q57" s="31"/>
      <c r="R57" s="31"/>
      <c r="S57" s="84"/>
      <c r="T57" s="31"/>
      <c r="U57" s="31"/>
      <c r="V57" s="22">
        <f aca="true" t="shared" si="7" ref="V57:V63">SUM(B57:U57)</f>
        <v>0</v>
      </c>
    </row>
    <row r="58" spans="1:22" ht="12.75">
      <c r="A58" s="26" t="s">
        <v>91</v>
      </c>
      <c r="B58" s="31"/>
      <c r="C58" s="31"/>
      <c r="D58" s="31"/>
      <c r="E58" s="31"/>
      <c r="F58" s="31"/>
      <c r="G58" s="31"/>
      <c r="H58" s="31"/>
      <c r="I58" s="31"/>
      <c r="J58" s="31"/>
      <c r="K58" s="84"/>
      <c r="L58" s="31"/>
      <c r="M58" s="31"/>
      <c r="N58" s="31"/>
      <c r="O58" s="31"/>
      <c r="P58" s="31"/>
      <c r="Q58" s="31"/>
      <c r="R58" s="31"/>
      <c r="S58" s="84"/>
      <c r="T58" s="31"/>
      <c r="U58" s="31"/>
      <c r="V58" s="22">
        <f t="shared" si="7"/>
        <v>0</v>
      </c>
    </row>
    <row r="59" spans="1:22" ht="12.75">
      <c r="A59" s="26" t="s">
        <v>66</v>
      </c>
      <c r="B59" s="31"/>
      <c r="C59" s="31"/>
      <c r="D59" s="31"/>
      <c r="E59" s="31"/>
      <c r="F59" s="31"/>
      <c r="G59" s="31"/>
      <c r="H59" s="31"/>
      <c r="I59" s="31"/>
      <c r="J59" s="31"/>
      <c r="K59" s="84"/>
      <c r="L59" s="31"/>
      <c r="M59" s="31"/>
      <c r="N59" s="31"/>
      <c r="O59" s="31"/>
      <c r="P59" s="31"/>
      <c r="Q59" s="31"/>
      <c r="R59" s="31"/>
      <c r="S59" s="84"/>
      <c r="T59" s="31"/>
      <c r="U59" s="31"/>
      <c r="V59" s="22">
        <f t="shared" si="7"/>
        <v>0</v>
      </c>
    </row>
    <row r="60" spans="1:22" ht="12.75">
      <c r="A60" s="26" t="s">
        <v>67</v>
      </c>
      <c r="B60" s="31"/>
      <c r="C60" s="31"/>
      <c r="D60" s="31"/>
      <c r="E60" s="31"/>
      <c r="F60" s="31"/>
      <c r="G60" s="31"/>
      <c r="H60" s="31"/>
      <c r="I60" s="31"/>
      <c r="J60" s="31"/>
      <c r="K60" s="84"/>
      <c r="L60" s="31"/>
      <c r="M60" s="31"/>
      <c r="N60" s="31"/>
      <c r="O60" s="31"/>
      <c r="P60" s="31"/>
      <c r="Q60" s="31"/>
      <c r="R60" s="31"/>
      <c r="S60" s="84"/>
      <c r="T60" s="31"/>
      <c r="U60" s="31"/>
      <c r="V60" s="22">
        <f t="shared" si="7"/>
        <v>0</v>
      </c>
    </row>
    <row r="61" spans="1:22" ht="12.75">
      <c r="A61" s="26" t="s">
        <v>68</v>
      </c>
      <c r="B61" s="31"/>
      <c r="C61" s="31"/>
      <c r="D61" s="31"/>
      <c r="E61" s="31"/>
      <c r="F61" s="31"/>
      <c r="G61" s="31"/>
      <c r="H61" s="31"/>
      <c r="I61" s="31"/>
      <c r="J61" s="31"/>
      <c r="K61" s="84"/>
      <c r="L61" s="31"/>
      <c r="M61" s="31"/>
      <c r="N61" s="31"/>
      <c r="O61" s="31"/>
      <c r="P61" s="31"/>
      <c r="Q61" s="31"/>
      <c r="R61" s="31"/>
      <c r="S61" s="84"/>
      <c r="T61" s="31"/>
      <c r="U61" s="31"/>
      <c r="V61" s="22">
        <f t="shared" si="7"/>
        <v>0</v>
      </c>
    </row>
    <row r="62" spans="1:22" ht="12.75">
      <c r="A62" s="56" t="s">
        <v>87</v>
      </c>
      <c r="B62" s="31"/>
      <c r="C62" s="31"/>
      <c r="D62" s="31"/>
      <c r="E62" s="31"/>
      <c r="F62" s="31"/>
      <c r="G62" s="31"/>
      <c r="H62" s="31"/>
      <c r="I62" s="31"/>
      <c r="J62" s="31"/>
      <c r="K62" s="84"/>
      <c r="L62" s="31"/>
      <c r="M62" s="31"/>
      <c r="N62" s="31"/>
      <c r="O62" s="31"/>
      <c r="P62" s="31"/>
      <c r="Q62" s="31"/>
      <c r="R62" s="31"/>
      <c r="S62" s="84"/>
      <c r="T62" s="31"/>
      <c r="U62" s="31"/>
      <c r="V62" s="22">
        <f t="shared" si="7"/>
        <v>0</v>
      </c>
    </row>
    <row r="63" spans="1:22" ht="12.75">
      <c r="A63" s="56" t="s">
        <v>31</v>
      </c>
      <c r="B63" s="31"/>
      <c r="C63" s="31"/>
      <c r="D63" s="31"/>
      <c r="E63" s="31"/>
      <c r="F63" s="31"/>
      <c r="G63" s="31"/>
      <c r="H63" s="31"/>
      <c r="I63" s="31"/>
      <c r="J63" s="31"/>
      <c r="K63" s="84"/>
      <c r="L63" s="31"/>
      <c r="M63" s="31"/>
      <c r="N63" s="31"/>
      <c r="O63" s="31"/>
      <c r="P63" s="31"/>
      <c r="Q63" s="31"/>
      <c r="R63" s="31"/>
      <c r="S63" s="84"/>
      <c r="T63" s="31"/>
      <c r="U63" s="31"/>
      <c r="V63" s="22">
        <f t="shared" si="7"/>
        <v>0</v>
      </c>
    </row>
    <row r="64" spans="1:30" s="60" customFormat="1" ht="12.75">
      <c r="A64" s="58" t="s">
        <v>82</v>
      </c>
      <c r="B64" s="59">
        <f>SUM(B57:B61)</f>
        <v>0</v>
      </c>
      <c r="C64" s="59">
        <f aca="true" t="shared" si="8" ref="C64:V64">SUM(C57:C61)</f>
        <v>0</v>
      </c>
      <c r="D64" s="59">
        <f t="shared" si="8"/>
        <v>0</v>
      </c>
      <c r="E64" s="59">
        <f t="shared" si="8"/>
        <v>0</v>
      </c>
      <c r="F64" s="59">
        <f t="shared" si="8"/>
        <v>0</v>
      </c>
      <c r="G64" s="59">
        <f t="shared" si="8"/>
        <v>0</v>
      </c>
      <c r="H64" s="59">
        <f t="shared" si="8"/>
        <v>0</v>
      </c>
      <c r="I64" s="59">
        <f t="shared" si="8"/>
        <v>0</v>
      </c>
      <c r="J64" s="59">
        <f t="shared" si="8"/>
        <v>0</v>
      </c>
      <c r="K64" s="59">
        <f t="shared" si="8"/>
        <v>0</v>
      </c>
      <c r="L64" s="59">
        <f t="shared" si="8"/>
        <v>0</v>
      </c>
      <c r="M64" s="59">
        <f t="shared" si="8"/>
        <v>0</v>
      </c>
      <c r="N64" s="59">
        <f t="shared" si="8"/>
        <v>0</v>
      </c>
      <c r="O64" s="59">
        <f t="shared" si="8"/>
        <v>0</v>
      </c>
      <c r="P64" s="59">
        <f t="shared" si="8"/>
        <v>0</v>
      </c>
      <c r="Q64" s="59">
        <f t="shared" si="8"/>
        <v>0</v>
      </c>
      <c r="R64" s="59">
        <f t="shared" si="8"/>
        <v>0</v>
      </c>
      <c r="S64" s="59">
        <f t="shared" si="8"/>
        <v>0</v>
      </c>
      <c r="T64" s="59">
        <f t="shared" si="8"/>
        <v>0</v>
      </c>
      <c r="U64" s="59">
        <f t="shared" si="8"/>
        <v>0</v>
      </c>
      <c r="V64" s="59">
        <f t="shared" si="8"/>
        <v>0</v>
      </c>
      <c r="AD64" s="3"/>
    </row>
    <row r="65" spans="1:22" ht="12.75">
      <c r="A65" s="61" t="s">
        <v>13</v>
      </c>
      <c r="B65" s="66" t="e">
        <f aca="true" t="shared" si="9" ref="B65:V65">B64/B$177</f>
        <v>#DIV/0!</v>
      </c>
      <c r="C65" s="66" t="e">
        <f t="shared" si="9"/>
        <v>#DIV/0!</v>
      </c>
      <c r="D65" s="66" t="e">
        <f t="shared" si="9"/>
        <v>#DIV/0!</v>
      </c>
      <c r="E65" s="66" t="e">
        <f t="shared" si="9"/>
        <v>#DIV/0!</v>
      </c>
      <c r="F65" s="66" t="e">
        <f t="shared" si="9"/>
        <v>#DIV/0!</v>
      </c>
      <c r="G65" s="66" t="e">
        <f t="shared" si="9"/>
        <v>#DIV/0!</v>
      </c>
      <c r="H65" s="66" t="e">
        <f t="shared" si="9"/>
        <v>#DIV/0!</v>
      </c>
      <c r="I65" s="66" t="e">
        <f t="shared" si="9"/>
        <v>#DIV/0!</v>
      </c>
      <c r="J65" s="66" t="e">
        <f t="shared" si="9"/>
        <v>#DIV/0!</v>
      </c>
      <c r="K65" s="66" t="e">
        <f t="shared" si="9"/>
        <v>#DIV/0!</v>
      </c>
      <c r="L65" s="66" t="e">
        <f t="shared" si="9"/>
        <v>#DIV/0!</v>
      </c>
      <c r="M65" s="66" t="e">
        <f t="shared" si="9"/>
        <v>#DIV/0!</v>
      </c>
      <c r="N65" s="66" t="e">
        <f t="shared" si="9"/>
        <v>#DIV/0!</v>
      </c>
      <c r="O65" s="66" t="e">
        <f t="shared" si="9"/>
        <v>#DIV/0!</v>
      </c>
      <c r="P65" s="66" t="e">
        <f t="shared" si="9"/>
        <v>#DIV/0!</v>
      </c>
      <c r="Q65" s="66" t="e">
        <f t="shared" si="9"/>
        <v>#DIV/0!</v>
      </c>
      <c r="R65" s="66" t="e">
        <f t="shared" si="9"/>
        <v>#DIV/0!</v>
      </c>
      <c r="S65" s="66" t="e">
        <f t="shared" si="9"/>
        <v>#DIV/0!</v>
      </c>
      <c r="T65" s="66" t="e">
        <f t="shared" si="9"/>
        <v>#DIV/0!</v>
      </c>
      <c r="U65" s="66" t="e">
        <f t="shared" si="9"/>
        <v>#DIV/0!</v>
      </c>
      <c r="V65" s="66" t="e">
        <f t="shared" si="9"/>
        <v>#DIV/0!</v>
      </c>
    </row>
    <row r="66" spans="1:22" ht="12.75">
      <c r="A66" s="61" t="s">
        <v>41</v>
      </c>
      <c r="B66" s="66" t="e">
        <f>(B60/B64)</f>
        <v>#DIV/0!</v>
      </c>
      <c r="C66" s="66" t="e">
        <f aca="true" t="shared" si="10" ref="C66:V66">(C60/C64)</f>
        <v>#DIV/0!</v>
      </c>
      <c r="D66" s="66" t="e">
        <f t="shared" si="10"/>
        <v>#DIV/0!</v>
      </c>
      <c r="E66" s="66" t="e">
        <f t="shared" si="10"/>
        <v>#DIV/0!</v>
      </c>
      <c r="F66" s="66" t="e">
        <f t="shared" si="10"/>
        <v>#DIV/0!</v>
      </c>
      <c r="G66" s="66" t="e">
        <f t="shared" si="10"/>
        <v>#DIV/0!</v>
      </c>
      <c r="H66" s="66" t="e">
        <f t="shared" si="10"/>
        <v>#DIV/0!</v>
      </c>
      <c r="I66" s="66" t="e">
        <f t="shared" si="10"/>
        <v>#DIV/0!</v>
      </c>
      <c r="J66" s="66" t="e">
        <f t="shared" si="10"/>
        <v>#DIV/0!</v>
      </c>
      <c r="K66" s="66" t="e">
        <f t="shared" si="10"/>
        <v>#DIV/0!</v>
      </c>
      <c r="L66" s="66" t="e">
        <f t="shared" si="10"/>
        <v>#DIV/0!</v>
      </c>
      <c r="M66" s="66" t="e">
        <f t="shared" si="10"/>
        <v>#DIV/0!</v>
      </c>
      <c r="N66" s="66" t="e">
        <f t="shared" si="10"/>
        <v>#DIV/0!</v>
      </c>
      <c r="O66" s="66" t="e">
        <f t="shared" si="10"/>
        <v>#DIV/0!</v>
      </c>
      <c r="P66" s="66" t="e">
        <f t="shared" si="10"/>
        <v>#DIV/0!</v>
      </c>
      <c r="Q66" s="66" t="e">
        <f t="shared" si="10"/>
        <v>#DIV/0!</v>
      </c>
      <c r="R66" s="66" t="e">
        <f t="shared" si="10"/>
        <v>#DIV/0!</v>
      </c>
      <c r="S66" s="66" t="e">
        <f t="shared" si="10"/>
        <v>#DIV/0!</v>
      </c>
      <c r="T66" s="66" t="e">
        <f t="shared" si="10"/>
        <v>#DIV/0!</v>
      </c>
      <c r="U66" s="66" t="e">
        <f t="shared" si="10"/>
        <v>#DIV/0!</v>
      </c>
      <c r="V66" s="66" t="e">
        <f t="shared" si="10"/>
        <v>#DIV/0!</v>
      </c>
    </row>
    <row r="67" spans="1:22" ht="13.5" thickBot="1">
      <c r="A67" s="67" t="s">
        <v>36</v>
      </c>
      <c r="B67" s="62" t="e">
        <f>((B57+B58+B59+B61)/B64)</f>
        <v>#DIV/0!</v>
      </c>
      <c r="C67" s="62" t="e">
        <f aca="true" t="shared" si="11" ref="C67:V67">((C57+C58+C59+C61)/C64)</f>
        <v>#DIV/0!</v>
      </c>
      <c r="D67" s="62" t="e">
        <f t="shared" si="11"/>
        <v>#DIV/0!</v>
      </c>
      <c r="E67" s="62" t="e">
        <f t="shared" si="11"/>
        <v>#DIV/0!</v>
      </c>
      <c r="F67" s="62" t="e">
        <f t="shared" si="11"/>
        <v>#DIV/0!</v>
      </c>
      <c r="G67" s="62" t="e">
        <f t="shared" si="11"/>
        <v>#DIV/0!</v>
      </c>
      <c r="H67" s="62" t="e">
        <f t="shared" si="11"/>
        <v>#DIV/0!</v>
      </c>
      <c r="I67" s="62" t="e">
        <f t="shared" si="11"/>
        <v>#DIV/0!</v>
      </c>
      <c r="J67" s="62" t="e">
        <f t="shared" si="11"/>
        <v>#DIV/0!</v>
      </c>
      <c r="K67" s="62" t="e">
        <f t="shared" si="11"/>
        <v>#DIV/0!</v>
      </c>
      <c r="L67" s="62" t="e">
        <f t="shared" si="11"/>
        <v>#DIV/0!</v>
      </c>
      <c r="M67" s="62" t="e">
        <f t="shared" si="11"/>
        <v>#DIV/0!</v>
      </c>
      <c r="N67" s="62" t="e">
        <f t="shared" si="11"/>
        <v>#DIV/0!</v>
      </c>
      <c r="O67" s="62" t="e">
        <f t="shared" si="11"/>
        <v>#DIV/0!</v>
      </c>
      <c r="P67" s="62" t="e">
        <f t="shared" si="11"/>
        <v>#DIV/0!</v>
      </c>
      <c r="Q67" s="62" t="e">
        <f t="shared" si="11"/>
        <v>#DIV/0!</v>
      </c>
      <c r="R67" s="62" t="e">
        <f t="shared" si="11"/>
        <v>#DIV/0!</v>
      </c>
      <c r="S67" s="62" t="e">
        <f t="shared" si="11"/>
        <v>#DIV/0!</v>
      </c>
      <c r="T67" s="62" t="e">
        <f t="shared" si="11"/>
        <v>#DIV/0!</v>
      </c>
      <c r="U67" s="62" t="e">
        <f t="shared" si="11"/>
        <v>#DIV/0!</v>
      </c>
      <c r="V67" s="62" t="e">
        <f t="shared" si="11"/>
        <v>#DIV/0!</v>
      </c>
    </row>
    <row r="68" spans="1:30" ht="15">
      <c r="A68" s="68" t="s">
        <v>69</v>
      </c>
      <c r="B68" s="69"/>
      <c r="C68" s="70"/>
      <c r="D68" s="70"/>
      <c r="E68" s="70"/>
      <c r="F68" s="70"/>
      <c r="G68" s="70"/>
      <c r="H68" s="70"/>
      <c r="I68" s="70"/>
      <c r="J68" s="70"/>
      <c r="K68" s="70"/>
      <c r="L68" s="70"/>
      <c r="M68" s="70"/>
      <c r="N68" s="70"/>
      <c r="O68" s="70"/>
      <c r="P68" s="70"/>
      <c r="Q68" s="70"/>
      <c r="R68" s="70"/>
      <c r="S68" s="70"/>
      <c r="T68" s="70"/>
      <c r="U68" s="70"/>
      <c r="V68" s="71"/>
      <c r="AD68" s="24"/>
    </row>
    <row r="69" spans="1:22" ht="12.75">
      <c r="A69" s="26" t="s">
        <v>70</v>
      </c>
      <c r="B69" s="31"/>
      <c r="C69" s="31"/>
      <c r="D69" s="31"/>
      <c r="E69" s="31"/>
      <c r="F69" s="31"/>
      <c r="G69" s="31"/>
      <c r="H69" s="31"/>
      <c r="I69" s="31"/>
      <c r="J69" s="31"/>
      <c r="K69" s="84"/>
      <c r="L69" s="31"/>
      <c r="M69" s="31"/>
      <c r="N69" s="31"/>
      <c r="O69" s="31"/>
      <c r="P69" s="31"/>
      <c r="Q69" s="31"/>
      <c r="R69" s="31"/>
      <c r="S69" s="84"/>
      <c r="T69" s="31"/>
      <c r="U69" s="31"/>
      <c r="V69" s="22">
        <f>SUM(B69:U69)</f>
        <v>0</v>
      </c>
    </row>
    <row r="70" spans="1:22" ht="12.75">
      <c r="A70" s="26" t="s">
        <v>71</v>
      </c>
      <c r="B70" s="31"/>
      <c r="C70" s="31"/>
      <c r="D70" s="31"/>
      <c r="E70" s="31"/>
      <c r="F70" s="31"/>
      <c r="G70" s="31"/>
      <c r="H70" s="31"/>
      <c r="I70" s="31"/>
      <c r="J70" s="31"/>
      <c r="K70" s="84"/>
      <c r="L70" s="31"/>
      <c r="M70" s="31"/>
      <c r="N70" s="31"/>
      <c r="O70" s="31"/>
      <c r="P70" s="31"/>
      <c r="Q70" s="31"/>
      <c r="R70" s="31"/>
      <c r="S70" s="84"/>
      <c r="T70" s="31"/>
      <c r="U70" s="31"/>
      <c r="V70" s="22">
        <f aca="true" t="shared" si="12" ref="V70:V75">SUM(B70:U70)</f>
        <v>0</v>
      </c>
    </row>
    <row r="71" spans="1:22" ht="12.75">
      <c r="A71" s="26" t="s">
        <v>72</v>
      </c>
      <c r="B71" s="31"/>
      <c r="C71" s="31"/>
      <c r="D71" s="31"/>
      <c r="E71" s="31"/>
      <c r="F71" s="31"/>
      <c r="G71" s="31"/>
      <c r="H71" s="31"/>
      <c r="I71" s="31"/>
      <c r="J71" s="31"/>
      <c r="K71" s="84"/>
      <c r="L71" s="31"/>
      <c r="M71" s="31"/>
      <c r="N71" s="31"/>
      <c r="O71" s="31"/>
      <c r="P71" s="31"/>
      <c r="Q71" s="31"/>
      <c r="R71" s="31"/>
      <c r="S71" s="84"/>
      <c r="T71" s="31"/>
      <c r="U71" s="31"/>
      <c r="V71" s="22">
        <f t="shared" si="12"/>
        <v>0</v>
      </c>
    </row>
    <row r="72" spans="1:22" ht="12.75">
      <c r="A72" s="26" t="s">
        <v>73</v>
      </c>
      <c r="B72" s="31"/>
      <c r="C72" s="31"/>
      <c r="D72" s="31"/>
      <c r="E72" s="31"/>
      <c r="F72" s="31"/>
      <c r="G72" s="31"/>
      <c r="H72" s="31"/>
      <c r="I72" s="31"/>
      <c r="J72" s="31"/>
      <c r="K72" s="84"/>
      <c r="L72" s="31"/>
      <c r="M72" s="31"/>
      <c r="N72" s="31"/>
      <c r="O72" s="31"/>
      <c r="P72" s="31"/>
      <c r="Q72" s="31"/>
      <c r="R72" s="31"/>
      <c r="S72" s="84"/>
      <c r="T72" s="31"/>
      <c r="U72" s="31"/>
      <c r="V72" s="22">
        <f t="shared" si="12"/>
        <v>0</v>
      </c>
    </row>
    <row r="73" spans="1:22" ht="12.75">
      <c r="A73" s="26" t="s">
        <v>74</v>
      </c>
      <c r="B73" s="31"/>
      <c r="C73" s="31"/>
      <c r="D73" s="31"/>
      <c r="E73" s="31"/>
      <c r="F73" s="31"/>
      <c r="G73" s="31"/>
      <c r="H73" s="31"/>
      <c r="I73" s="31"/>
      <c r="J73" s="31"/>
      <c r="K73" s="84"/>
      <c r="L73" s="31"/>
      <c r="M73" s="31"/>
      <c r="N73" s="31"/>
      <c r="O73" s="31"/>
      <c r="P73" s="31"/>
      <c r="Q73" s="31"/>
      <c r="R73" s="31"/>
      <c r="S73" s="84"/>
      <c r="T73" s="31"/>
      <c r="U73" s="31"/>
      <c r="V73" s="22">
        <f t="shared" si="12"/>
        <v>0</v>
      </c>
    </row>
    <row r="74" spans="1:22" ht="12.75">
      <c r="A74" s="56" t="s">
        <v>88</v>
      </c>
      <c r="B74" s="31"/>
      <c r="C74" s="31"/>
      <c r="D74" s="31"/>
      <c r="E74" s="31"/>
      <c r="F74" s="31"/>
      <c r="G74" s="31"/>
      <c r="H74" s="31"/>
      <c r="I74" s="31"/>
      <c r="J74" s="31"/>
      <c r="K74" s="84"/>
      <c r="L74" s="31"/>
      <c r="M74" s="31"/>
      <c r="N74" s="31"/>
      <c r="O74" s="31"/>
      <c r="P74" s="31"/>
      <c r="Q74" s="31"/>
      <c r="R74" s="31"/>
      <c r="S74" s="84"/>
      <c r="T74" s="31"/>
      <c r="U74" s="31"/>
      <c r="V74" s="22">
        <f t="shared" si="12"/>
        <v>0</v>
      </c>
    </row>
    <row r="75" spans="1:22" ht="12.75">
      <c r="A75" s="56" t="s">
        <v>31</v>
      </c>
      <c r="B75" s="31"/>
      <c r="C75" s="31"/>
      <c r="D75" s="31"/>
      <c r="E75" s="31"/>
      <c r="F75" s="31"/>
      <c r="G75" s="31"/>
      <c r="H75" s="31"/>
      <c r="I75" s="31"/>
      <c r="J75" s="31"/>
      <c r="K75" s="84"/>
      <c r="L75" s="31"/>
      <c r="M75" s="31"/>
      <c r="N75" s="31"/>
      <c r="O75" s="31"/>
      <c r="P75" s="31"/>
      <c r="Q75" s="31"/>
      <c r="R75" s="31"/>
      <c r="S75" s="84"/>
      <c r="T75" s="31"/>
      <c r="U75" s="31"/>
      <c r="V75" s="22">
        <f t="shared" si="12"/>
        <v>0</v>
      </c>
    </row>
    <row r="76" spans="1:30" s="60" customFormat="1" ht="12.75">
      <c r="A76" s="58" t="s">
        <v>83</v>
      </c>
      <c r="B76" s="59">
        <f>SUM(B69:B73)</f>
        <v>0</v>
      </c>
      <c r="C76" s="59">
        <f aca="true" t="shared" si="13" ref="C76:V76">SUM(C69:C73)</f>
        <v>0</v>
      </c>
      <c r="D76" s="59">
        <f t="shared" si="13"/>
        <v>0</v>
      </c>
      <c r="E76" s="59">
        <f t="shared" si="13"/>
        <v>0</v>
      </c>
      <c r="F76" s="59">
        <f t="shared" si="13"/>
        <v>0</v>
      </c>
      <c r="G76" s="59">
        <f t="shared" si="13"/>
        <v>0</v>
      </c>
      <c r="H76" s="59">
        <f t="shared" si="13"/>
        <v>0</v>
      </c>
      <c r="I76" s="59">
        <f t="shared" si="13"/>
        <v>0</v>
      </c>
      <c r="J76" s="59">
        <f t="shared" si="13"/>
        <v>0</v>
      </c>
      <c r="K76" s="59">
        <f t="shared" si="13"/>
        <v>0</v>
      </c>
      <c r="L76" s="59">
        <f t="shared" si="13"/>
        <v>0</v>
      </c>
      <c r="M76" s="59">
        <f t="shared" si="13"/>
        <v>0</v>
      </c>
      <c r="N76" s="59">
        <f t="shared" si="13"/>
        <v>0</v>
      </c>
      <c r="O76" s="59">
        <f t="shared" si="13"/>
        <v>0</v>
      </c>
      <c r="P76" s="59">
        <f t="shared" si="13"/>
        <v>0</v>
      </c>
      <c r="Q76" s="59">
        <f t="shared" si="13"/>
        <v>0</v>
      </c>
      <c r="R76" s="59">
        <f t="shared" si="13"/>
        <v>0</v>
      </c>
      <c r="S76" s="59">
        <f t="shared" si="13"/>
        <v>0</v>
      </c>
      <c r="T76" s="59">
        <f t="shared" si="13"/>
        <v>0</v>
      </c>
      <c r="U76" s="59">
        <f t="shared" si="13"/>
        <v>0</v>
      </c>
      <c r="V76" s="59">
        <f t="shared" si="13"/>
        <v>0</v>
      </c>
      <c r="AD76" s="3"/>
    </row>
    <row r="77" spans="1:22" ht="12.75">
      <c r="A77" s="61" t="s">
        <v>13</v>
      </c>
      <c r="B77" s="66" t="e">
        <f aca="true" t="shared" si="14" ref="B77:V77">B76/B$177</f>
        <v>#DIV/0!</v>
      </c>
      <c r="C77" s="66" t="e">
        <f t="shared" si="14"/>
        <v>#DIV/0!</v>
      </c>
      <c r="D77" s="66" t="e">
        <f t="shared" si="14"/>
        <v>#DIV/0!</v>
      </c>
      <c r="E77" s="66" t="e">
        <f t="shared" si="14"/>
        <v>#DIV/0!</v>
      </c>
      <c r="F77" s="66" t="e">
        <f t="shared" si="14"/>
        <v>#DIV/0!</v>
      </c>
      <c r="G77" s="66" t="e">
        <f t="shared" si="14"/>
        <v>#DIV/0!</v>
      </c>
      <c r="H77" s="66" t="e">
        <f t="shared" si="14"/>
        <v>#DIV/0!</v>
      </c>
      <c r="I77" s="66" t="e">
        <f t="shared" si="14"/>
        <v>#DIV/0!</v>
      </c>
      <c r="J77" s="66" t="e">
        <f t="shared" si="14"/>
        <v>#DIV/0!</v>
      </c>
      <c r="K77" s="66" t="e">
        <f t="shared" si="14"/>
        <v>#DIV/0!</v>
      </c>
      <c r="L77" s="66" t="e">
        <f t="shared" si="14"/>
        <v>#DIV/0!</v>
      </c>
      <c r="M77" s="66" t="e">
        <f t="shared" si="14"/>
        <v>#DIV/0!</v>
      </c>
      <c r="N77" s="66" t="e">
        <f t="shared" si="14"/>
        <v>#DIV/0!</v>
      </c>
      <c r="O77" s="66" t="e">
        <f t="shared" si="14"/>
        <v>#DIV/0!</v>
      </c>
      <c r="P77" s="66" t="e">
        <f t="shared" si="14"/>
        <v>#DIV/0!</v>
      </c>
      <c r="Q77" s="66" t="e">
        <f t="shared" si="14"/>
        <v>#DIV/0!</v>
      </c>
      <c r="R77" s="66" t="e">
        <f t="shared" si="14"/>
        <v>#DIV/0!</v>
      </c>
      <c r="S77" s="66" t="e">
        <f t="shared" si="14"/>
        <v>#DIV/0!</v>
      </c>
      <c r="T77" s="66" t="e">
        <f t="shared" si="14"/>
        <v>#DIV/0!</v>
      </c>
      <c r="U77" s="66" t="e">
        <f t="shared" si="14"/>
        <v>#DIV/0!</v>
      </c>
      <c r="V77" s="66" t="e">
        <f t="shared" si="14"/>
        <v>#DIV/0!</v>
      </c>
    </row>
    <row r="78" spans="1:22" ht="12.75">
      <c r="A78" s="61" t="s">
        <v>39</v>
      </c>
      <c r="B78" s="66" t="e">
        <f>(B72/B76)</f>
        <v>#DIV/0!</v>
      </c>
      <c r="C78" s="66" t="e">
        <f aca="true" t="shared" si="15" ref="C78:V78">(C72/C76)</f>
        <v>#DIV/0!</v>
      </c>
      <c r="D78" s="66" t="e">
        <f t="shared" si="15"/>
        <v>#DIV/0!</v>
      </c>
      <c r="E78" s="66" t="e">
        <f t="shared" si="15"/>
        <v>#DIV/0!</v>
      </c>
      <c r="F78" s="66" t="e">
        <f t="shared" si="15"/>
        <v>#DIV/0!</v>
      </c>
      <c r="G78" s="66" t="e">
        <f t="shared" si="15"/>
        <v>#DIV/0!</v>
      </c>
      <c r="H78" s="66" t="e">
        <f t="shared" si="15"/>
        <v>#DIV/0!</v>
      </c>
      <c r="I78" s="66" t="e">
        <f t="shared" si="15"/>
        <v>#DIV/0!</v>
      </c>
      <c r="J78" s="66" t="e">
        <f t="shared" si="15"/>
        <v>#DIV/0!</v>
      </c>
      <c r="K78" s="66" t="e">
        <f t="shared" si="15"/>
        <v>#DIV/0!</v>
      </c>
      <c r="L78" s="66" t="e">
        <f t="shared" si="15"/>
        <v>#DIV/0!</v>
      </c>
      <c r="M78" s="66" t="e">
        <f t="shared" si="15"/>
        <v>#DIV/0!</v>
      </c>
      <c r="N78" s="66" t="e">
        <f t="shared" si="15"/>
        <v>#DIV/0!</v>
      </c>
      <c r="O78" s="66" t="e">
        <f t="shared" si="15"/>
        <v>#DIV/0!</v>
      </c>
      <c r="P78" s="66" t="e">
        <f t="shared" si="15"/>
        <v>#DIV/0!</v>
      </c>
      <c r="Q78" s="66" t="e">
        <f t="shared" si="15"/>
        <v>#DIV/0!</v>
      </c>
      <c r="R78" s="66" t="e">
        <f t="shared" si="15"/>
        <v>#DIV/0!</v>
      </c>
      <c r="S78" s="66" t="e">
        <f t="shared" si="15"/>
        <v>#DIV/0!</v>
      </c>
      <c r="T78" s="66" t="e">
        <f t="shared" si="15"/>
        <v>#DIV/0!</v>
      </c>
      <c r="U78" s="66" t="e">
        <f t="shared" si="15"/>
        <v>#DIV/0!</v>
      </c>
      <c r="V78" s="66" t="e">
        <f t="shared" si="15"/>
        <v>#DIV/0!</v>
      </c>
    </row>
    <row r="79" spans="1:22" ht="13.5" thickBot="1">
      <c r="A79" s="67" t="s">
        <v>38</v>
      </c>
      <c r="B79" s="62" t="e">
        <f>((B69+B70+B71+B73)/B76)</f>
        <v>#DIV/0!</v>
      </c>
      <c r="C79" s="62" t="e">
        <f aca="true" t="shared" si="16" ref="C79:V79">((C69+C70+C71+C73)/C76)</f>
        <v>#DIV/0!</v>
      </c>
      <c r="D79" s="62" t="e">
        <f t="shared" si="16"/>
        <v>#DIV/0!</v>
      </c>
      <c r="E79" s="62" t="e">
        <f t="shared" si="16"/>
        <v>#DIV/0!</v>
      </c>
      <c r="F79" s="62" t="e">
        <f t="shared" si="16"/>
        <v>#DIV/0!</v>
      </c>
      <c r="G79" s="62" t="e">
        <f t="shared" si="16"/>
        <v>#DIV/0!</v>
      </c>
      <c r="H79" s="62" t="e">
        <f t="shared" si="16"/>
        <v>#DIV/0!</v>
      </c>
      <c r="I79" s="62" t="e">
        <f t="shared" si="16"/>
        <v>#DIV/0!</v>
      </c>
      <c r="J79" s="62" t="e">
        <f t="shared" si="16"/>
        <v>#DIV/0!</v>
      </c>
      <c r="K79" s="62" t="e">
        <f t="shared" si="16"/>
        <v>#DIV/0!</v>
      </c>
      <c r="L79" s="62" t="e">
        <f t="shared" si="16"/>
        <v>#DIV/0!</v>
      </c>
      <c r="M79" s="62" t="e">
        <f t="shared" si="16"/>
        <v>#DIV/0!</v>
      </c>
      <c r="N79" s="62" t="e">
        <f t="shared" si="16"/>
        <v>#DIV/0!</v>
      </c>
      <c r="O79" s="62" t="e">
        <f t="shared" si="16"/>
        <v>#DIV/0!</v>
      </c>
      <c r="P79" s="62" t="e">
        <f t="shared" si="16"/>
        <v>#DIV/0!</v>
      </c>
      <c r="Q79" s="62" t="e">
        <f t="shared" si="16"/>
        <v>#DIV/0!</v>
      </c>
      <c r="R79" s="62" t="e">
        <f t="shared" si="16"/>
        <v>#DIV/0!</v>
      </c>
      <c r="S79" s="62" t="e">
        <f t="shared" si="16"/>
        <v>#DIV/0!</v>
      </c>
      <c r="T79" s="62" t="e">
        <f t="shared" si="16"/>
        <v>#DIV/0!</v>
      </c>
      <c r="U79" s="62" t="e">
        <f t="shared" si="16"/>
        <v>#DIV/0!</v>
      </c>
      <c r="V79" s="62" t="e">
        <f t="shared" si="16"/>
        <v>#DIV/0!</v>
      </c>
    </row>
    <row r="80" spans="1:22" ht="15">
      <c r="A80" s="68" t="s">
        <v>85</v>
      </c>
      <c r="B80" s="69"/>
      <c r="C80" s="70"/>
      <c r="D80" s="70"/>
      <c r="E80" s="70"/>
      <c r="F80" s="70"/>
      <c r="G80" s="70"/>
      <c r="H80" s="70"/>
      <c r="I80" s="70"/>
      <c r="J80" s="70"/>
      <c r="K80" s="70"/>
      <c r="L80" s="70"/>
      <c r="M80" s="70"/>
      <c r="N80" s="70"/>
      <c r="O80" s="70"/>
      <c r="P80" s="70"/>
      <c r="Q80" s="70"/>
      <c r="R80" s="70"/>
      <c r="S80" s="70"/>
      <c r="T80" s="70"/>
      <c r="U80" s="70"/>
      <c r="V80" s="71"/>
    </row>
    <row r="81" spans="1:22" ht="12.75">
      <c r="A81" s="26" t="s">
        <v>75</v>
      </c>
      <c r="B81" s="31"/>
      <c r="C81" s="31"/>
      <c r="D81" s="31"/>
      <c r="E81" s="31"/>
      <c r="F81" s="31"/>
      <c r="G81" s="31"/>
      <c r="H81" s="31"/>
      <c r="I81" s="31"/>
      <c r="J81" s="31"/>
      <c r="K81" s="84"/>
      <c r="L81" s="31"/>
      <c r="M81" s="31"/>
      <c r="N81" s="31"/>
      <c r="O81" s="31"/>
      <c r="P81" s="31"/>
      <c r="Q81" s="31"/>
      <c r="R81" s="31"/>
      <c r="S81" s="84"/>
      <c r="T81" s="31"/>
      <c r="U81" s="31"/>
      <c r="V81" s="22">
        <f>SUM(B81:U81)</f>
        <v>0</v>
      </c>
    </row>
    <row r="82" spans="1:22" ht="12.75">
      <c r="A82" s="26" t="s">
        <v>76</v>
      </c>
      <c r="B82" s="31"/>
      <c r="C82" s="31"/>
      <c r="D82" s="31"/>
      <c r="E82" s="31"/>
      <c r="F82" s="31"/>
      <c r="G82" s="31"/>
      <c r="H82" s="31"/>
      <c r="I82" s="31"/>
      <c r="J82" s="31"/>
      <c r="K82" s="84"/>
      <c r="L82" s="31"/>
      <c r="M82" s="31"/>
      <c r="N82" s="31"/>
      <c r="O82" s="31"/>
      <c r="P82" s="31"/>
      <c r="Q82" s="31"/>
      <c r="R82" s="31"/>
      <c r="S82" s="84"/>
      <c r="T82" s="31"/>
      <c r="U82" s="31"/>
      <c r="V82" s="22">
        <f aca="true" t="shared" si="17" ref="V82:V88">SUM(B82:U82)</f>
        <v>0</v>
      </c>
    </row>
    <row r="83" spans="1:30" ht="12.75">
      <c r="A83" s="26" t="s">
        <v>77</v>
      </c>
      <c r="B83" s="31"/>
      <c r="C83" s="31"/>
      <c r="D83" s="31"/>
      <c r="E83" s="31"/>
      <c r="F83" s="31"/>
      <c r="G83" s="31"/>
      <c r="H83" s="31"/>
      <c r="I83" s="31"/>
      <c r="J83" s="31"/>
      <c r="K83" s="84"/>
      <c r="L83" s="31"/>
      <c r="M83" s="31"/>
      <c r="N83" s="31"/>
      <c r="O83" s="31"/>
      <c r="P83" s="31"/>
      <c r="Q83" s="31"/>
      <c r="R83" s="31"/>
      <c r="S83" s="84"/>
      <c r="T83" s="31"/>
      <c r="U83" s="31"/>
      <c r="V83" s="22">
        <f t="shared" si="17"/>
        <v>0</v>
      </c>
      <c r="AD83" s="24"/>
    </row>
    <row r="84" spans="1:22" ht="12.75">
      <c r="A84" s="26" t="s">
        <v>78</v>
      </c>
      <c r="B84" s="31"/>
      <c r="C84" s="31"/>
      <c r="D84" s="31"/>
      <c r="E84" s="31"/>
      <c r="F84" s="31"/>
      <c r="G84" s="31"/>
      <c r="H84" s="31"/>
      <c r="I84" s="31"/>
      <c r="J84" s="31"/>
      <c r="K84" s="84"/>
      <c r="L84" s="31"/>
      <c r="M84" s="31"/>
      <c r="N84" s="31"/>
      <c r="O84" s="31"/>
      <c r="P84" s="31"/>
      <c r="Q84" s="31"/>
      <c r="R84" s="31"/>
      <c r="S84" s="84"/>
      <c r="T84" s="31"/>
      <c r="U84" s="31"/>
      <c r="V84" s="22">
        <f t="shared" si="17"/>
        <v>0</v>
      </c>
    </row>
    <row r="85" spans="1:22" ht="12.75">
      <c r="A85" s="26" t="s">
        <v>79</v>
      </c>
      <c r="B85" s="31"/>
      <c r="C85" s="31"/>
      <c r="D85" s="31"/>
      <c r="E85" s="31"/>
      <c r="F85" s="31"/>
      <c r="G85" s="31"/>
      <c r="H85" s="31"/>
      <c r="I85" s="31"/>
      <c r="J85" s="31"/>
      <c r="K85" s="84"/>
      <c r="L85" s="31"/>
      <c r="M85" s="31"/>
      <c r="N85" s="31"/>
      <c r="O85" s="31"/>
      <c r="P85" s="31"/>
      <c r="Q85" s="31"/>
      <c r="R85" s="31"/>
      <c r="S85" s="84"/>
      <c r="T85" s="31"/>
      <c r="U85" s="31"/>
      <c r="V85" s="22">
        <f t="shared" si="17"/>
        <v>0</v>
      </c>
    </row>
    <row r="86" spans="1:22" ht="12.75">
      <c r="A86" s="26" t="s">
        <v>80</v>
      </c>
      <c r="B86" s="31"/>
      <c r="C86" s="31"/>
      <c r="D86" s="31"/>
      <c r="E86" s="31"/>
      <c r="F86" s="31"/>
      <c r="G86" s="31"/>
      <c r="H86" s="31"/>
      <c r="I86" s="31"/>
      <c r="J86" s="31"/>
      <c r="K86" s="84"/>
      <c r="L86" s="31"/>
      <c r="M86" s="31"/>
      <c r="N86" s="31"/>
      <c r="O86" s="31"/>
      <c r="P86" s="31"/>
      <c r="Q86" s="31"/>
      <c r="R86" s="31"/>
      <c r="S86" s="84"/>
      <c r="T86" s="31"/>
      <c r="U86" s="31"/>
      <c r="V86" s="22">
        <f t="shared" si="17"/>
        <v>0</v>
      </c>
    </row>
    <row r="87" spans="1:22" ht="12.75">
      <c r="A87" s="56" t="s">
        <v>89</v>
      </c>
      <c r="B87" s="31"/>
      <c r="C87" s="31"/>
      <c r="D87" s="31"/>
      <c r="E87" s="31"/>
      <c r="F87" s="31"/>
      <c r="G87" s="31"/>
      <c r="H87" s="31"/>
      <c r="I87" s="31"/>
      <c r="J87" s="31"/>
      <c r="K87" s="84"/>
      <c r="L87" s="31"/>
      <c r="M87" s="31"/>
      <c r="N87" s="31"/>
      <c r="O87" s="31"/>
      <c r="P87" s="31"/>
      <c r="Q87" s="31"/>
      <c r="R87" s="31"/>
      <c r="S87" s="84"/>
      <c r="T87" s="31"/>
      <c r="U87" s="31"/>
      <c r="V87" s="22">
        <f t="shared" si="17"/>
        <v>0</v>
      </c>
    </row>
    <row r="88" spans="1:30" s="60" customFormat="1" ht="12.75">
      <c r="A88" s="56" t="s">
        <v>31</v>
      </c>
      <c r="B88" s="31"/>
      <c r="C88" s="31"/>
      <c r="D88" s="31"/>
      <c r="E88" s="31"/>
      <c r="F88" s="31"/>
      <c r="G88" s="31"/>
      <c r="H88" s="31"/>
      <c r="I88" s="31"/>
      <c r="J88" s="31"/>
      <c r="K88" s="84"/>
      <c r="L88" s="31"/>
      <c r="M88" s="31"/>
      <c r="N88" s="31"/>
      <c r="O88" s="31"/>
      <c r="P88" s="31"/>
      <c r="Q88" s="31"/>
      <c r="R88" s="31"/>
      <c r="S88" s="84"/>
      <c r="T88" s="31"/>
      <c r="U88" s="31"/>
      <c r="V88" s="22">
        <f t="shared" si="17"/>
        <v>0</v>
      </c>
      <c r="AD88" s="3"/>
    </row>
    <row r="89" spans="1:30" s="60" customFormat="1" ht="12.75">
      <c r="A89" s="58" t="s">
        <v>84</v>
      </c>
      <c r="B89" s="59">
        <f>SUM(B81:B86)</f>
        <v>0</v>
      </c>
      <c r="C89" s="59">
        <f aca="true" t="shared" si="18" ref="C89:V89">SUM(C81:C86)</f>
        <v>0</v>
      </c>
      <c r="D89" s="59">
        <f t="shared" si="18"/>
        <v>0</v>
      </c>
      <c r="E89" s="59">
        <f t="shared" si="18"/>
        <v>0</v>
      </c>
      <c r="F89" s="59">
        <f t="shared" si="18"/>
        <v>0</v>
      </c>
      <c r="G89" s="59">
        <f t="shared" si="18"/>
        <v>0</v>
      </c>
      <c r="H89" s="59">
        <f t="shared" si="18"/>
        <v>0</v>
      </c>
      <c r="I89" s="59">
        <f t="shared" si="18"/>
        <v>0</v>
      </c>
      <c r="J89" s="59">
        <f t="shared" si="18"/>
        <v>0</v>
      </c>
      <c r="K89" s="59">
        <f t="shared" si="18"/>
        <v>0</v>
      </c>
      <c r="L89" s="59">
        <f t="shared" si="18"/>
        <v>0</v>
      </c>
      <c r="M89" s="59">
        <f t="shared" si="18"/>
        <v>0</v>
      </c>
      <c r="N89" s="59">
        <f t="shared" si="18"/>
        <v>0</v>
      </c>
      <c r="O89" s="59">
        <f t="shared" si="18"/>
        <v>0</v>
      </c>
      <c r="P89" s="59">
        <f t="shared" si="18"/>
        <v>0</v>
      </c>
      <c r="Q89" s="59">
        <f t="shared" si="18"/>
        <v>0</v>
      </c>
      <c r="R89" s="59">
        <f t="shared" si="18"/>
        <v>0</v>
      </c>
      <c r="S89" s="59">
        <f t="shared" si="18"/>
        <v>0</v>
      </c>
      <c r="T89" s="59">
        <f t="shared" si="18"/>
        <v>0</v>
      </c>
      <c r="U89" s="59">
        <f t="shared" si="18"/>
        <v>0</v>
      </c>
      <c r="V89" s="59">
        <f t="shared" si="18"/>
        <v>0</v>
      </c>
      <c r="AD89" s="3"/>
    </row>
    <row r="90" spans="1:22" ht="12.75">
      <c r="A90" s="61" t="s">
        <v>13</v>
      </c>
      <c r="B90" s="66" t="e">
        <f aca="true" t="shared" si="19" ref="B90:V90">B89/B$177</f>
        <v>#DIV/0!</v>
      </c>
      <c r="C90" s="66" t="e">
        <f t="shared" si="19"/>
        <v>#DIV/0!</v>
      </c>
      <c r="D90" s="66" t="e">
        <f t="shared" si="19"/>
        <v>#DIV/0!</v>
      </c>
      <c r="E90" s="66" t="e">
        <f t="shared" si="19"/>
        <v>#DIV/0!</v>
      </c>
      <c r="F90" s="66" t="e">
        <f t="shared" si="19"/>
        <v>#DIV/0!</v>
      </c>
      <c r="G90" s="66" t="e">
        <f t="shared" si="19"/>
        <v>#DIV/0!</v>
      </c>
      <c r="H90" s="66" t="e">
        <f t="shared" si="19"/>
        <v>#DIV/0!</v>
      </c>
      <c r="I90" s="66" t="e">
        <f t="shared" si="19"/>
        <v>#DIV/0!</v>
      </c>
      <c r="J90" s="66" t="e">
        <f t="shared" si="19"/>
        <v>#DIV/0!</v>
      </c>
      <c r="K90" s="66" t="e">
        <f t="shared" si="19"/>
        <v>#DIV/0!</v>
      </c>
      <c r="L90" s="66" t="e">
        <f t="shared" si="19"/>
        <v>#DIV/0!</v>
      </c>
      <c r="M90" s="66" t="e">
        <f t="shared" si="19"/>
        <v>#DIV/0!</v>
      </c>
      <c r="N90" s="66" t="e">
        <f t="shared" si="19"/>
        <v>#DIV/0!</v>
      </c>
      <c r="O90" s="66" t="e">
        <f t="shared" si="19"/>
        <v>#DIV/0!</v>
      </c>
      <c r="P90" s="66" t="e">
        <f t="shared" si="19"/>
        <v>#DIV/0!</v>
      </c>
      <c r="Q90" s="66" t="e">
        <f t="shared" si="19"/>
        <v>#DIV/0!</v>
      </c>
      <c r="R90" s="66" t="e">
        <f t="shared" si="19"/>
        <v>#DIV/0!</v>
      </c>
      <c r="S90" s="66" t="e">
        <f t="shared" si="19"/>
        <v>#DIV/0!</v>
      </c>
      <c r="T90" s="66" t="e">
        <f t="shared" si="19"/>
        <v>#DIV/0!</v>
      </c>
      <c r="U90" s="66" t="e">
        <f t="shared" si="19"/>
        <v>#DIV/0!</v>
      </c>
      <c r="V90" s="66" t="e">
        <f t="shared" si="19"/>
        <v>#DIV/0!</v>
      </c>
    </row>
    <row r="91" spans="1:22" ht="12.75">
      <c r="A91" s="61" t="s">
        <v>37</v>
      </c>
      <c r="B91" s="66" t="e">
        <f>(B85/B89)</f>
        <v>#DIV/0!</v>
      </c>
      <c r="C91" s="66" t="e">
        <f aca="true" t="shared" si="20" ref="C91:V91">(C85/C89)</f>
        <v>#DIV/0!</v>
      </c>
      <c r="D91" s="66" t="e">
        <f t="shared" si="20"/>
        <v>#DIV/0!</v>
      </c>
      <c r="E91" s="66" t="e">
        <f t="shared" si="20"/>
        <v>#DIV/0!</v>
      </c>
      <c r="F91" s="66" t="e">
        <f t="shared" si="20"/>
        <v>#DIV/0!</v>
      </c>
      <c r="G91" s="66" t="e">
        <f t="shared" si="20"/>
        <v>#DIV/0!</v>
      </c>
      <c r="H91" s="66" t="e">
        <f t="shared" si="20"/>
        <v>#DIV/0!</v>
      </c>
      <c r="I91" s="66" t="e">
        <f t="shared" si="20"/>
        <v>#DIV/0!</v>
      </c>
      <c r="J91" s="66" t="e">
        <f t="shared" si="20"/>
        <v>#DIV/0!</v>
      </c>
      <c r="K91" s="66" t="e">
        <f t="shared" si="20"/>
        <v>#DIV/0!</v>
      </c>
      <c r="L91" s="66" t="e">
        <f t="shared" si="20"/>
        <v>#DIV/0!</v>
      </c>
      <c r="M91" s="66" t="e">
        <f t="shared" si="20"/>
        <v>#DIV/0!</v>
      </c>
      <c r="N91" s="66" t="e">
        <f t="shared" si="20"/>
        <v>#DIV/0!</v>
      </c>
      <c r="O91" s="66" t="e">
        <f t="shared" si="20"/>
        <v>#DIV/0!</v>
      </c>
      <c r="P91" s="66" t="e">
        <f t="shared" si="20"/>
        <v>#DIV/0!</v>
      </c>
      <c r="Q91" s="66" t="e">
        <f t="shared" si="20"/>
        <v>#DIV/0!</v>
      </c>
      <c r="R91" s="66" t="e">
        <f t="shared" si="20"/>
        <v>#DIV/0!</v>
      </c>
      <c r="S91" s="66" t="e">
        <f t="shared" si="20"/>
        <v>#DIV/0!</v>
      </c>
      <c r="T91" s="66" t="e">
        <f t="shared" si="20"/>
        <v>#DIV/0!</v>
      </c>
      <c r="U91" s="66" t="e">
        <f t="shared" si="20"/>
        <v>#DIV/0!</v>
      </c>
      <c r="V91" s="66" t="e">
        <f t="shared" si="20"/>
        <v>#DIV/0!</v>
      </c>
    </row>
    <row r="92" spans="1:22" ht="13.5" thickBot="1">
      <c r="A92" s="67" t="s">
        <v>40</v>
      </c>
      <c r="B92" s="62" t="e">
        <f>((B81+B82+B83+B84+B86)/B89)</f>
        <v>#DIV/0!</v>
      </c>
      <c r="C92" s="62" t="e">
        <f aca="true" t="shared" si="21" ref="C92:V92">((C81+C82+C83+C84+C86)/C89)</f>
        <v>#DIV/0!</v>
      </c>
      <c r="D92" s="62" t="e">
        <f t="shared" si="21"/>
        <v>#DIV/0!</v>
      </c>
      <c r="E92" s="62" t="e">
        <f t="shared" si="21"/>
        <v>#DIV/0!</v>
      </c>
      <c r="F92" s="62" t="e">
        <f t="shared" si="21"/>
        <v>#DIV/0!</v>
      </c>
      <c r="G92" s="62" t="e">
        <f t="shared" si="21"/>
        <v>#DIV/0!</v>
      </c>
      <c r="H92" s="62" t="e">
        <f t="shared" si="21"/>
        <v>#DIV/0!</v>
      </c>
      <c r="I92" s="62" t="e">
        <f t="shared" si="21"/>
        <v>#DIV/0!</v>
      </c>
      <c r="J92" s="62" t="e">
        <f t="shared" si="21"/>
        <v>#DIV/0!</v>
      </c>
      <c r="K92" s="62" t="e">
        <f t="shared" si="21"/>
        <v>#DIV/0!</v>
      </c>
      <c r="L92" s="62" t="e">
        <f t="shared" si="21"/>
        <v>#DIV/0!</v>
      </c>
      <c r="M92" s="62" t="e">
        <f t="shared" si="21"/>
        <v>#DIV/0!</v>
      </c>
      <c r="N92" s="62" t="e">
        <f t="shared" si="21"/>
        <v>#DIV/0!</v>
      </c>
      <c r="O92" s="62" t="e">
        <f t="shared" si="21"/>
        <v>#DIV/0!</v>
      </c>
      <c r="P92" s="62" t="e">
        <f t="shared" si="21"/>
        <v>#DIV/0!</v>
      </c>
      <c r="Q92" s="62" t="e">
        <f t="shared" si="21"/>
        <v>#DIV/0!</v>
      </c>
      <c r="R92" s="62" t="e">
        <f t="shared" si="21"/>
        <v>#DIV/0!</v>
      </c>
      <c r="S92" s="62" t="e">
        <f t="shared" si="21"/>
        <v>#DIV/0!</v>
      </c>
      <c r="T92" s="62" t="e">
        <f t="shared" si="21"/>
        <v>#DIV/0!</v>
      </c>
      <c r="U92" s="62" t="e">
        <f t="shared" si="21"/>
        <v>#DIV/0!</v>
      </c>
      <c r="V92" s="62" t="e">
        <f t="shared" si="21"/>
        <v>#DIV/0!</v>
      </c>
    </row>
    <row r="93" spans="1:30" s="74" customFormat="1" ht="15.75" thickBot="1">
      <c r="A93" s="72" t="s">
        <v>12</v>
      </c>
      <c r="B93" s="73">
        <f aca="true" t="shared" si="22" ref="B93:V93">(SUM(B45:B50)+SUM(B57:B61)+SUM(B69:B73)+SUM(B81:B86))</f>
        <v>0</v>
      </c>
      <c r="C93" s="73">
        <f t="shared" si="22"/>
        <v>0</v>
      </c>
      <c r="D93" s="73">
        <f t="shared" si="22"/>
        <v>0</v>
      </c>
      <c r="E93" s="73">
        <f t="shared" si="22"/>
        <v>0</v>
      </c>
      <c r="F93" s="73">
        <f t="shared" si="22"/>
        <v>0</v>
      </c>
      <c r="G93" s="73">
        <f t="shared" si="22"/>
        <v>0</v>
      </c>
      <c r="H93" s="73">
        <f t="shared" si="22"/>
        <v>0</v>
      </c>
      <c r="I93" s="73">
        <f t="shared" si="22"/>
        <v>0</v>
      </c>
      <c r="J93" s="73">
        <f t="shared" si="22"/>
        <v>0</v>
      </c>
      <c r="K93" s="73">
        <f t="shared" si="22"/>
        <v>0</v>
      </c>
      <c r="L93" s="73">
        <f t="shared" si="22"/>
        <v>0</v>
      </c>
      <c r="M93" s="73">
        <f t="shared" si="22"/>
        <v>0</v>
      </c>
      <c r="N93" s="73">
        <f t="shared" si="22"/>
        <v>0</v>
      </c>
      <c r="O93" s="73">
        <f t="shared" si="22"/>
        <v>0</v>
      </c>
      <c r="P93" s="73">
        <f t="shared" si="22"/>
        <v>0</v>
      </c>
      <c r="Q93" s="73">
        <f t="shared" si="22"/>
        <v>0</v>
      </c>
      <c r="R93" s="73">
        <f t="shared" si="22"/>
        <v>0</v>
      </c>
      <c r="S93" s="73">
        <f t="shared" si="22"/>
        <v>0</v>
      </c>
      <c r="T93" s="73">
        <f t="shared" si="22"/>
        <v>0</v>
      </c>
      <c r="U93" s="73">
        <f t="shared" si="22"/>
        <v>0</v>
      </c>
      <c r="V93" s="73">
        <f t="shared" si="22"/>
        <v>0</v>
      </c>
      <c r="AD93" s="3"/>
    </row>
  </sheetData>
  <sheetProtection sheet="1"/>
  <mergeCells count="10">
    <mergeCell ref="Q5:U5"/>
    <mergeCell ref="J2:V2"/>
    <mergeCell ref="J3:V3"/>
    <mergeCell ref="A4:B4"/>
    <mergeCell ref="A41:B41"/>
    <mergeCell ref="Q41:V41"/>
    <mergeCell ref="A6:V9"/>
    <mergeCell ref="G33:K33"/>
    <mergeCell ref="J39:V39"/>
    <mergeCell ref="J40:V40"/>
  </mergeCells>
  <dataValidations count="1">
    <dataValidation type="list" allowBlank="1" showInputMessage="1" showErrorMessage="1" sqref="B12:U19">
      <formula1>$AD$1:$AD$3</formula1>
    </dataValidation>
  </dataValidations>
  <printOptions/>
  <pageMargins left="0.38" right="0.28" top="0.35" bottom="0.24" header="0.2" footer="0.17"/>
  <pageSetup fitToHeight="3" horizontalDpi="1200" verticalDpi="1200" orientation="landscape" paperSize="9" scale="62" r:id="rId4"/>
  <rowBreaks count="1" manualBreakCount="1">
    <brk id="38"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Queensland Health</dc:creator>
  <cp:keywords/>
  <dc:description/>
  <cp:lastModifiedBy>Brooke Dobbin</cp:lastModifiedBy>
  <cp:lastPrinted>2012-01-18T01:53:39Z</cp:lastPrinted>
  <dcterms:created xsi:type="dcterms:W3CDTF">2003-04-03T01:42:56Z</dcterms:created>
  <dcterms:modified xsi:type="dcterms:W3CDTF">2018-03-20T06:01:54Z</dcterms:modified>
  <cp:category/>
  <cp:version/>
  <cp:contentType/>
  <cp:contentStatus/>
</cp:coreProperties>
</file>